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Rocy Paz 2018\Licitaciones 2018\006 Útiles de escritorio\"/>
    </mc:Choice>
  </mc:AlternateContent>
  <bookViews>
    <workbookView xWindow="0" yWindow="0" windowWidth="23040" windowHeight="10272"/>
  </bookViews>
  <sheets>
    <sheet name="ARTÍCULOS DE OFICINA" sheetId="1" r:id="rId1"/>
  </sheets>
  <definedNames>
    <definedName name="_xlnm._FilterDatabase" localSheetId="0" hidden="1">'ARTÍCULOS DE OFICINA'!$A$4:$AH$374</definedName>
    <definedName name="_xlnm.Print_Area" localSheetId="0">'ARTÍCULOS DE OFICINA'!$A$1:$O$374</definedName>
    <definedName name="_xlnm.Print_Titles" localSheetId="0">'ARTÍCULOS DE OFICINA'!$3:$5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9" i="1" l="1"/>
  <c r="F369" i="1"/>
  <c r="G369" i="1"/>
  <c r="H369" i="1"/>
  <c r="I369" i="1"/>
  <c r="J369" i="1"/>
  <c r="K369" i="1"/>
  <c r="L369" i="1"/>
  <c r="M369" i="1"/>
  <c r="N369" i="1"/>
  <c r="O369" i="1"/>
  <c r="C369" i="1"/>
  <c r="E363" i="1"/>
  <c r="F363" i="1"/>
  <c r="G363" i="1"/>
  <c r="H363" i="1"/>
  <c r="I363" i="1"/>
  <c r="J363" i="1"/>
  <c r="K363" i="1"/>
  <c r="L363" i="1"/>
  <c r="M363" i="1"/>
  <c r="N363" i="1"/>
  <c r="O363" i="1"/>
  <c r="C363" i="1"/>
  <c r="E356" i="1"/>
  <c r="F356" i="1"/>
  <c r="G356" i="1"/>
  <c r="H356" i="1"/>
  <c r="I356" i="1"/>
  <c r="J356" i="1"/>
  <c r="K356" i="1"/>
  <c r="L356" i="1"/>
  <c r="M356" i="1"/>
  <c r="N356" i="1"/>
  <c r="O356" i="1"/>
  <c r="C356" i="1"/>
  <c r="E334" i="1"/>
  <c r="F334" i="1"/>
  <c r="G334" i="1"/>
  <c r="H334" i="1"/>
  <c r="I334" i="1"/>
  <c r="J334" i="1"/>
  <c r="K334" i="1"/>
  <c r="L334" i="1"/>
  <c r="M334" i="1"/>
  <c r="N334" i="1"/>
  <c r="O334" i="1"/>
  <c r="C334" i="1"/>
  <c r="E329" i="1"/>
  <c r="F329" i="1"/>
  <c r="G329" i="1"/>
  <c r="H329" i="1"/>
  <c r="I329" i="1"/>
  <c r="J329" i="1"/>
  <c r="K329" i="1"/>
  <c r="L329" i="1"/>
  <c r="M329" i="1"/>
  <c r="N329" i="1"/>
  <c r="O329" i="1"/>
  <c r="C329" i="1"/>
  <c r="E318" i="1"/>
  <c r="F318" i="1"/>
  <c r="G318" i="1"/>
  <c r="H318" i="1"/>
  <c r="I318" i="1"/>
  <c r="J318" i="1"/>
  <c r="K318" i="1"/>
  <c r="L318" i="1"/>
  <c r="M318" i="1"/>
  <c r="N318" i="1"/>
  <c r="O318" i="1"/>
  <c r="C318" i="1"/>
  <c r="E310" i="1"/>
  <c r="F310" i="1"/>
  <c r="G310" i="1"/>
  <c r="H310" i="1"/>
  <c r="I310" i="1"/>
  <c r="J310" i="1"/>
  <c r="K310" i="1"/>
  <c r="L310" i="1"/>
  <c r="M310" i="1"/>
  <c r="N310" i="1"/>
  <c r="O310" i="1"/>
  <c r="C310" i="1"/>
  <c r="E301" i="1"/>
  <c r="F301" i="1"/>
  <c r="G301" i="1"/>
  <c r="H301" i="1"/>
  <c r="I301" i="1"/>
  <c r="J301" i="1"/>
  <c r="K301" i="1"/>
  <c r="L301" i="1"/>
  <c r="M301" i="1"/>
  <c r="N301" i="1"/>
  <c r="O301" i="1"/>
  <c r="C301" i="1"/>
  <c r="E292" i="1"/>
  <c r="F292" i="1"/>
  <c r="G292" i="1"/>
  <c r="H292" i="1"/>
  <c r="I292" i="1"/>
  <c r="J292" i="1"/>
  <c r="K292" i="1"/>
  <c r="L292" i="1"/>
  <c r="M292" i="1"/>
  <c r="N292" i="1"/>
  <c r="O292" i="1"/>
  <c r="C292" i="1"/>
  <c r="E283" i="1"/>
  <c r="F283" i="1"/>
  <c r="G283" i="1"/>
  <c r="H283" i="1"/>
  <c r="I283" i="1"/>
  <c r="J283" i="1"/>
  <c r="K283" i="1"/>
  <c r="L283" i="1"/>
  <c r="M283" i="1"/>
  <c r="N283" i="1"/>
  <c r="O283" i="1"/>
  <c r="C283" i="1"/>
  <c r="E277" i="1"/>
  <c r="F277" i="1"/>
  <c r="G277" i="1"/>
  <c r="H277" i="1"/>
  <c r="I277" i="1"/>
  <c r="J277" i="1"/>
  <c r="K277" i="1"/>
  <c r="L277" i="1"/>
  <c r="M277" i="1"/>
  <c r="N277" i="1"/>
  <c r="O277" i="1"/>
  <c r="C277" i="1"/>
  <c r="E270" i="1"/>
  <c r="F270" i="1"/>
  <c r="G270" i="1"/>
  <c r="H270" i="1"/>
  <c r="I270" i="1"/>
  <c r="J270" i="1"/>
  <c r="K270" i="1"/>
  <c r="L270" i="1"/>
  <c r="M270" i="1"/>
  <c r="N270" i="1"/>
  <c r="O270" i="1"/>
  <c r="C270" i="1"/>
  <c r="E253" i="1"/>
  <c r="F253" i="1"/>
  <c r="G253" i="1"/>
  <c r="H253" i="1"/>
  <c r="I253" i="1"/>
  <c r="J253" i="1"/>
  <c r="K253" i="1"/>
  <c r="L253" i="1"/>
  <c r="M253" i="1"/>
  <c r="N253" i="1"/>
  <c r="O253" i="1"/>
  <c r="C253" i="1"/>
  <c r="E241" i="1"/>
  <c r="F241" i="1"/>
  <c r="G241" i="1"/>
  <c r="H241" i="1"/>
  <c r="I241" i="1"/>
  <c r="J241" i="1"/>
  <c r="K241" i="1"/>
  <c r="L241" i="1"/>
  <c r="M241" i="1"/>
  <c r="N241" i="1"/>
  <c r="O241" i="1"/>
  <c r="C241" i="1"/>
  <c r="E227" i="1"/>
  <c r="F227" i="1"/>
  <c r="G227" i="1"/>
  <c r="H227" i="1"/>
  <c r="I227" i="1"/>
  <c r="J227" i="1"/>
  <c r="K227" i="1"/>
  <c r="L227" i="1"/>
  <c r="M227" i="1"/>
  <c r="N227" i="1"/>
  <c r="O227" i="1"/>
  <c r="C227" i="1"/>
  <c r="E222" i="1"/>
  <c r="F222" i="1"/>
  <c r="G222" i="1"/>
  <c r="H222" i="1"/>
  <c r="I222" i="1"/>
  <c r="J222" i="1"/>
  <c r="K222" i="1"/>
  <c r="L222" i="1"/>
  <c r="M222" i="1"/>
  <c r="N222" i="1"/>
  <c r="O222" i="1"/>
  <c r="C222" i="1"/>
  <c r="E215" i="1"/>
  <c r="F215" i="1"/>
  <c r="G215" i="1"/>
  <c r="H215" i="1"/>
  <c r="I215" i="1"/>
  <c r="J215" i="1"/>
  <c r="K215" i="1"/>
  <c r="L215" i="1"/>
  <c r="M215" i="1"/>
  <c r="N215" i="1"/>
  <c r="O215" i="1"/>
  <c r="C215" i="1"/>
  <c r="E201" i="1"/>
  <c r="F201" i="1"/>
  <c r="G201" i="1"/>
  <c r="H201" i="1"/>
  <c r="I201" i="1"/>
  <c r="J201" i="1"/>
  <c r="K201" i="1"/>
  <c r="L201" i="1"/>
  <c r="M201" i="1"/>
  <c r="N201" i="1"/>
  <c r="O201" i="1"/>
  <c r="C201" i="1"/>
  <c r="E158" i="1"/>
  <c r="F158" i="1"/>
  <c r="G158" i="1"/>
  <c r="H158" i="1"/>
  <c r="I158" i="1"/>
  <c r="J158" i="1"/>
  <c r="K158" i="1"/>
  <c r="L158" i="1"/>
  <c r="M158" i="1"/>
  <c r="N158" i="1"/>
  <c r="O158" i="1"/>
  <c r="C158" i="1"/>
  <c r="E136" i="1"/>
  <c r="F136" i="1"/>
  <c r="G136" i="1"/>
  <c r="H136" i="1"/>
  <c r="I136" i="1"/>
  <c r="J136" i="1"/>
  <c r="K136" i="1"/>
  <c r="L136" i="1"/>
  <c r="M136" i="1"/>
  <c r="N136" i="1"/>
  <c r="O136" i="1"/>
  <c r="C136" i="1"/>
  <c r="E127" i="1"/>
  <c r="F127" i="1"/>
  <c r="G127" i="1"/>
  <c r="H127" i="1"/>
  <c r="I127" i="1"/>
  <c r="J127" i="1"/>
  <c r="K127" i="1"/>
  <c r="L127" i="1"/>
  <c r="M127" i="1"/>
  <c r="N127" i="1"/>
  <c r="O127" i="1"/>
  <c r="C127" i="1"/>
  <c r="E116" i="1"/>
  <c r="F116" i="1"/>
  <c r="G116" i="1"/>
  <c r="H116" i="1"/>
  <c r="I116" i="1"/>
  <c r="J116" i="1"/>
  <c r="K116" i="1"/>
  <c r="L116" i="1"/>
  <c r="M116" i="1"/>
  <c r="N116" i="1"/>
  <c r="O116" i="1"/>
  <c r="C116" i="1"/>
  <c r="E99" i="1"/>
  <c r="F99" i="1"/>
  <c r="G99" i="1"/>
  <c r="H99" i="1"/>
  <c r="I99" i="1"/>
  <c r="J99" i="1"/>
  <c r="K99" i="1"/>
  <c r="L99" i="1"/>
  <c r="M99" i="1"/>
  <c r="N99" i="1"/>
  <c r="O99" i="1"/>
  <c r="C99" i="1"/>
  <c r="E93" i="1"/>
  <c r="F93" i="1"/>
  <c r="G93" i="1"/>
  <c r="H93" i="1"/>
  <c r="I93" i="1"/>
  <c r="J93" i="1"/>
  <c r="K93" i="1"/>
  <c r="L93" i="1"/>
  <c r="M93" i="1"/>
  <c r="N93" i="1"/>
  <c r="O93" i="1"/>
  <c r="C93" i="1"/>
  <c r="E67" i="1"/>
  <c r="F67" i="1"/>
  <c r="G67" i="1"/>
  <c r="H67" i="1"/>
  <c r="I67" i="1"/>
  <c r="J67" i="1"/>
  <c r="K67" i="1"/>
  <c r="L67" i="1"/>
  <c r="M67" i="1"/>
  <c r="N67" i="1"/>
  <c r="O67" i="1"/>
  <c r="C67" i="1"/>
  <c r="E56" i="1"/>
  <c r="F56" i="1"/>
  <c r="G56" i="1"/>
  <c r="H56" i="1"/>
  <c r="I56" i="1"/>
  <c r="J56" i="1"/>
  <c r="K56" i="1"/>
  <c r="L56" i="1"/>
  <c r="M56" i="1"/>
  <c r="N56" i="1"/>
  <c r="O56" i="1"/>
  <c r="C56" i="1"/>
  <c r="Q56" i="1" s="1"/>
  <c r="E41" i="1"/>
  <c r="F41" i="1"/>
  <c r="G41" i="1"/>
  <c r="H41" i="1"/>
  <c r="I41" i="1"/>
  <c r="J41" i="1"/>
  <c r="K41" i="1"/>
  <c r="L41" i="1"/>
  <c r="M41" i="1"/>
  <c r="N41" i="1"/>
  <c r="O41" i="1"/>
  <c r="C41" i="1"/>
  <c r="E37" i="1"/>
  <c r="F37" i="1"/>
  <c r="G37" i="1"/>
  <c r="H37" i="1"/>
  <c r="I37" i="1"/>
  <c r="J37" i="1"/>
  <c r="K37" i="1"/>
  <c r="L37" i="1"/>
  <c r="M37" i="1"/>
  <c r="N37" i="1"/>
  <c r="O37" i="1"/>
  <c r="C37" i="1"/>
  <c r="E28" i="1"/>
  <c r="F28" i="1"/>
  <c r="G28" i="1"/>
  <c r="H28" i="1"/>
  <c r="I28" i="1"/>
  <c r="J28" i="1"/>
  <c r="K28" i="1"/>
  <c r="L28" i="1"/>
  <c r="M28" i="1"/>
  <c r="N28" i="1"/>
  <c r="O28" i="1"/>
  <c r="C28" i="1"/>
  <c r="C24" i="1"/>
  <c r="E24" i="1"/>
  <c r="F24" i="1"/>
  <c r="G24" i="1"/>
  <c r="H24" i="1"/>
  <c r="I24" i="1"/>
  <c r="J24" i="1"/>
  <c r="K24" i="1"/>
  <c r="L24" i="1"/>
  <c r="M24" i="1"/>
  <c r="N24" i="1"/>
  <c r="O24" i="1"/>
  <c r="E20" i="1"/>
  <c r="F20" i="1"/>
  <c r="G20" i="1"/>
  <c r="H20" i="1"/>
  <c r="I20" i="1"/>
  <c r="J20" i="1"/>
  <c r="K20" i="1"/>
  <c r="L20" i="1"/>
  <c r="M20" i="1"/>
  <c r="N20" i="1"/>
  <c r="O20" i="1"/>
  <c r="C20" i="1"/>
  <c r="C10" i="1"/>
  <c r="F10" i="1"/>
  <c r="G10" i="1"/>
  <c r="H10" i="1"/>
  <c r="I10" i="1"/>
  <c r="J10" i="1"/>
  <c r="K10" i="1"/>
  <c r="L10" i="1"/>
  <c r="M10" i="1"/>
  <c r="N10" i="1"/>
  <c r="O10" i="1"/>
  <c r="E10" i="1"/>
  <c r="C373" i="1" l="1"/>
  <c r="R374" i="1"/>
  <c r="R372" i="1"/>
  <c r="R368" i="1"/>
  <c r="R367" i="1"/>
  <c r="R366" i="1"/>
  <c r="R365" i="1"/>
  <c r="R364" i="1"/>
  <c r="R362" i="1"/>
  <c r="R361" i="1"/>
  <c r="R360" i="1"/>
  <c r="R359" i="1"/>
  <c r="R358" i="1"/>
  <c r="R357" i="1"/>
  <c r="R355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3" i="1"/>
  <c r="R332" i="1"/>
  <c r="R331" i="1"/>
  <c r="R330" i="1"/>
  <c r="R328" i="1"/>
  <c r="R326" i="1"/>
  <c r="R325" i="1"/>
  <c r="R324" i="1"/>
  <c r="R323" i="1"/>
  <c r="R322" i="1"/>
  <c r="R321" i="1"/>
  <c r="R320" i="1"/>
  <c r="R319" i="1"/>
  <c r="R317" i="1"/>
  <c r="R315" i="1"/>
  <c r="R314" i="1"/>
  <c r="R313" i="1"/>
  <c r="R312" i="1"/>
  <c r="R311" i="1"/>
  <c r="R309" i="1"/>
  <c r="R308" i="1"/>
  <c r="R307" i="1"/>
  <c r="R306" i="1"/>
  <c r="R305" i="1"/>
  <c r="R304" i="1"/>
  <c r="R303" i="1"/>
  <c r="R302" i="1"/>
  <c r="R300" i="1"/>
  <c r="R299" i="1"/>
  <c r="R297" i="1"/>
  <c r="R296" i="1"/>
  <c r="R295" i="1"/>
  <c r="R294" i="1"/>
  <c r="R291" i="1"/>
  <c r="R290" i="1"/>
  <c r="R289" i="1"/>
  <c r="R288" i="1"/>
  <c r="R287" i="1"/>
  <c r="R286" i="1"/>
  <c r="R285" i="1"/>
  <c r="R284" i="1"/>
  <c r="R282" i="1"/>
  <c r="R280" i="1"/>
  <c r="R279" i="1"/>
  <c r="R278" i="1"/>
  <c r="R276" i="1"/>
  <c r="R274" i="1"/>
  <c r="R272" i="1"/>
  <c r="R271" i="1"/>
  <c r="R269" i="1"/>
  <c r="R268" i="1"/>
  <c r="R266" i="1"/>
  <c r="R265" i="1"/>
  <c r="R263" i="1"/>
  <c r="R262" i="1"/>
  <c r="R261" i="1"/>
  <c r="R260" i="1"/>
  <c r="R258" i="1"/>
  <c r="R256" i="1"/>
  <c r="R255" i="1"/>
  <c r="R254" i="1"/>
  <c r="R252" i="1"/>
  <c r="R251" i="1"/>
  <c r="R249" i="1"/>
  <c r="R247" i="1"/>
  <c r="R245" i="1"/>
  <c r="R244" i="1"/>
  <c r="R243" i="1"/>
  <c r="R242" i="1"/>
  <c r="R240" i="1"/>
  <c r="R238" i="1"/>
  <c r="R237" i="1"/>
  <c r="R236" i="1"/>
  <c r="R233" i="1"/>
  <c r="R232" i="1"/>
  <c r="R231" i="1"/>
  <c r="R230" i="1"/>
  <c r="R229" i="1"/>
  <c r="R228" i="1"/>
  <c r="R226" i="1"/>
  <c r="R225" i="1"/>
  <c r="R224" i="1"/>
  <c r="R223" i="1"/>
  <c r="R221" i="1"/>
  <c r="R220" i="1"/>
  <c r="R219" i="1"/>
  <c r="R218" i="1"/>
  <c r="R217" i="1"/>
  <c r="R216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0" i="1"/>
  <c r="R198" i="1"/>
  <c r="R197" i="1"/>
  <c r="R196" i="1"/>
  <c r="R195" i="1"/>
  <c r="R194" i="1"/>
  <c r="R193" i="1"/>
  <c r="R192" i="1"/>
  <c r="R191" i="1"/>
  <c r="R190" i="1"/>
  <c r="R189" i="1"/>
  <c r="R187" i="1"/>
  <c r="R186" i="1"/>
  <c r="R185" i="1"/>
  <c r="R183" i="1"/>
  <c r="R182" i="1"/>
  <c r="R180" i="1"/>
  <c r="R178" i="1"/>
  <c r="R177" i="1"/>
  <c r="R176" i="1"/>
  <c r="R175" i="1"/>
  <c r="R174" i="1"/>
  <c r="R172" i="1"/>
  <c r="R171" i="1"/>
  <c r="R170" i="1"/>
  <c r="R169" i="1"/>
  <c r="R168" i="1"/>
  <c r="R166" i="1"/>
  <c r="R165" i="1"/>
  <c r="R164" i="1"/>
  <c r="R163" i="1"/>
  <c r="R162" i="1"/>
  <c r="R161" i="1"/>
  <c r="R159" i="1"/>
  <c r="R157" i="1"/>
  <c r="R155" i="1"/>
  <c r="R154" i="1"/>
  <c r="R153" i="1"/>
  <c r="R152" i="1"/>
  <c r="R151" i="1"/>
  <c r="R150" i="1"/>
  <c r="R148" i="1"/>
  <c r="R147" i="1"/>
  <c r="R146" i="1"/>
  <c r="R144" i="1"/>
  <c r="R143" i="1"/>
  <c r="R141" i="1"/>
  <c r="R140" i="1"/>
  <c r="R139" i="1"/>
  <c r="R138" i="1"/>
  <c r="R137" i="1"/>
  <c r="R135" i="1"/>
  <c r="R134" i="1"/>
  <c r="R133" i="1"/>
  <c r="R132" i="1"/>
  <c r="R131" i="1"/>
  <c r="R130" i="1"/>
  <c r="R129" i="1"/>
  <c r="R128" i="1"/>
  <c r="R126" i="1"/>
  <c r="R125" i="1"/>
  <c r="R124" i="1"/>
  <c r="R123" i="1"/>
  <c r="R122" i="1"/>
  <c r="R121" i="1"/>
  <c r="R120" i="1"/>
  <c r="R119" i="1"/>
  <c r="R118" i="1"/>
  <c r="R117" i="1"/>
  <c r="R115" i="1"/>
  <c r="R113" i="1"/>
  <c r="R112" i="1"/>
  <c r="R111" i="1"/>
  <c r="R109" i="1"/>
  <c r="R108" i="1"/>
  <c r="R107" i="1"/>
  <c r="R106" i="1"/>
  <c r="R105" i="1"/>
  <c r="R104" i="1"/>
  <c r="R103" i="1"/>
  <c r="R102" i="1"/>
  <c r="R101" i="1"/>
  <c r="R100" i="1"/>
  <c r="R98" i="1"/>
  <c r="R97" i="1"/>
  <c r="R96" i="1"/>
  <c r="R95" i="1"/>
  <c r="R94" i="1"/>
  <c r="R92" i="1"/>
  <c r="R91" i="1"/>
  <c r="R90" i="1"/>
  <c r="R89" i="1"/>
  <c r="R86" i="1"/>
  <c r="R85" i="1"/>
  <c r="R84" i="1"/>
  <c r="R83" i="1"/>
  <c r="R82" i="1"/>
  <c r="R81" i="1"/>
  <c r="R80" i="1"/>
  <c r="R79" i="1"/>
  <c r="R78" i="1"/>
  <c r="R77" i="1"/>
  <c r="R74" i="1"/>
  <c r="R72" i="1"/>
  <c r="R70" i="1"/>
  <c r="R69" i="1"/>
  <c r="R68" i="1"/>
  <c r="R66" i="1"/>
  <c r="R65" i="1"/>
  <c r="R64" i="1"/>
  <c r="R63" i="1"/>
  <c r="R62" i="1"/>
  <c r="R61" i="1"/>
  <c r="R60" i="1"/>
  <c r="R57" i="1"/>
  <c r="R55" i="1"/>
  <c r="R53" i="1"/>
  <c r="R51" i="1"/>
  <c r="R50" i="1"/>
  <c r="R49" i="1"/>
  <c r="R48" i="1"/>
  <c r="R47" i="1"/>
  <c r="R46" i="1"/>
  <c r="R44" i="1"/>
  <c r="R43" i="1"/>
  <c r="R42" i="1"/>
  <c r="R40" i="1"/>
  <c r="R39" i="1"/>
  <c r="R38" i="1"/>
  <c r="R36" i="1"/>
  <c r="R33" i="1"/>
  <c r="R32" i="1"/>
  <c r="R31" i="1"/>
  <c r="R30" i="1"/>
  <c r="R29" i="1"/>
  <c r="R27" i="1"/>
  <c r="R26" i="1"/>
  <c r="R25" i="1"/>
  <c r="R23" i="1"/>
  <c r="R19" i="1"/>
  <c r="R18" i="1"/>
  <c r="R16" i="1"/>
  <c r="R15" i="1"/>
  <c r="R14" i="1"/>
  <c r="R13" i="1"/>
  <c r="R12" i="1"/>
  <c r="R9" i="1"/>
  <c r="R8" i="1"/>
  <c r="R7" i="1"/>
  <c r="R6" i="1"/>
  <c r="Q354" i="1"/>
  <c r="Q298" i="1"/>
  <c r="Q257" i="1"/>
  <c r="Q76" i="1"/>
  <c r="Q73" i="1"/>
  <c r="Q71" i="1"/>
  <c r="Q72" i="1"/>
  <c r="Q74" i="1"/>
  <c r="Q75" i="1"/>
  <c r="Q293" i="1"/>
  <c r="Q250" i="1"/>
  <c r="Q114" i="1"/>
  <c r="Q54" i="1"/>
  <c r="Q327" i="1"/>
  <c r="Q281" i="1"/>
  <c r="Q275" i="1"/>
  <c r="Q199" i="1"/>
  <c r="Q156" i="1"/>
  <c r="Q110" i="1"/>
  <c r="Q52" i="1"/>
  <c r="Q6" i="1"/>
  <c r="Q316" i="1"/>
  <c r="Q273" i="1"/>
  <c r="Q267" i="1"/>
  <c r="Q264" i="1"/>
  <c r="Q259" i="1"/>
  <c r="Q248" i="1"/>
  <c r="Q246" i="1"/>
  <c r="Q239" i="1"/>
  <c r="Q235" i="1"/>
  <c r="Q234" i="1"/>
  <c r="Q188" i="1"/>
  <c r="Q184" i="1"/>
  <c r="Q181" i="1"/>
  <c r="Q179" i="1"/>
  <c r="Q173" i="1"/>
  <c r="Q167" i="1"/>
  <c r="Q160" i="1"/>
  <c r="Q149" i="1"/>
  <c r="Q145" i="1"/>
  <c r="Q142" i="1"/>
  <c r="Q88" i="1"/>
  <c r="Q87" i="1"/>
  <c r="Q59" i="1"/>
  <c r="Q58" i="1"/>
  <c r="Q45" i="1"/>
  <c r="Q35" i="1"/>
  <c r="Q34" i="1"/>
  <c r="Q22" i="1"/>
  <c r="Q21" i="1"/>
  <c r="Q17" i="1"/>
  <c r="Q11" i="1"/>
  <c r="Q374" i="1"/>
  <c r="Q372" i="1"/>
  <c r="Q368" i="1"/>
  <c r="Q367" i="1"/>
  <c r="Q366" i="1"/>
  <c r="Q365" i="1"/>
  <c r="Q364" i="1"/>
  <c r="Q362" i="1"/>
  <c r="Q361" i="1"/>
  <c r="Q360" i="1"/>
  <c r="Q359" i="1"/>
  <c r="Q358" i="1"/>
  <c r="Q357" i="1"/>
  <c r="Q355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3" i="1"/>
  <c r="Q332" i="1"/>
  <c r="Q331" i="1"/>
  <c r="Q330" i="1"/>
  <c r="Q328" i="1"/>
  <c r="Q326" i="1"/>
  <c r="Q325" i="1"/>
  <c r="Q324" i="1"/>
  <c r="Q323" i="1"/>
  <c r="Q322" i="1"/>
  <c r="Q321" i="1"/>
  <c r="Q320" i="1"/>
  <c r="Q319" i="1"/>
  <c r="Q317" i="1"/>
  <c r="Q315" i="1"/>
  <c r="Q314" i="1"/>
  <c r="Q313" i="1"/>
  <c r="Q312" i="1"/>
  <c r="Q311" i="1"/>
  <c r="Q309" i="1"/>
  <c r="Q308" i="1"/>
  <c r="Q307" i="1"/>
  <c r="Q306" i="1"/>
  <c r="Q305" i="1"/>
  <c r="Q304" i="1"/>
  <c r="Q303" i="1"/>
  <c r="Q302" i="1"/>
  <c r="Q300" i="1"/>
  <c r="Q299" i="1"/>
  <c r="Q297" i="1"/>
  <c r="Q296" i="1"/>
  <c r="Q295" i="1"/>
  <c r="Q294" i="1"/>
  <c r="Q291" i="1"/>
  <c r="Q290" i="1"/>
  <c r="Q289" i="1"/>
  <c r="Q288" i="1"/>
  <c r="Q287" i="1"/>
  <c r="Q286" i="1"/>
  <c r="Q285" i="1"/>
  <c r="Q284" i="1"/>
  <c r="Q282" i="1"/>
  <c r="Q280" i="1"/>
  <c r="Q279" i="1"/>
  <c r="Q278" i="1"/>
  <c r="Q276" i="1"/>
  <c r="Q274" i="1"/>
  <c r="Q272" i="1"/>
  <c r="Q271" i="1"/>
  <c r="Q269" i="1"/>
  <c r="Q268" i="1"/>
  <c r="Q266" i="1"/>
  <c r="Q265" i="1"/>
  <c r="Q263" i="1"/>
  <c r="Q262" i="1"/>
  <c r="Q261" i="1"/>
  <c r="Q260" i="1"/>
  <c r="Q258" i="1"/>
  <c r="Q256" i="1"/>
  <c r="Q255" i="1"/>
  <c r="Q254" i="1"/>
  <c r="Q252" i="1"/>
  <c r="Q251" i="1"/>
  <c r="Q249" i="1"/>
  <c r="Q247" i="1"/>
  <c r="Q245" i="1"/>
  <c r="Q244" i="1"/>
  <c r="Q243" i="1"/>
  <c r="Q242" i="1"/>
  <c r="Q240" i="1"/>
  <c r="Q238" i="1"/>
  <c r="Q237" i="1"/>
  <c r="Q236" i="1"/>
  <c r="Q233" i="1"/>
  <c r="Q232" i="1"/>
  <c r="Q231" i="1"/>
  <c r="Q230" i="1"/>
  <c r="Q229" i="1"/>
  <c r="Q228" i="1"/>
  <c r="Q226" i="1"/>
  <c r="Q225" i="1"/>
  <c r="Q224" i="1"/>
  <c r="Q223" i="1"/>
  <c r="Q221" i="1"/>
  <c r="Q220" i="1"/>
  <c r="Q219" i="1"/>
  <c r="Q218" i="1"/>
  <c r="Q217" i="1"/>
  <c r="Q216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0" i="1"/>
  <c r="Q198" i="1"/>
  <c r="Q197" i="1"/>
  <c r="Q196" i="1"/>
  <c r="Q195" i="1"/>
  <c r="Q194" i="1"/>
  <c r="Q193" i="1"/>
  <c r="Q192" i="1"/>
  <c r="Q191" i="1"/>
  <c r="Q190" i="1"/>
  <c r="Q189" i="1"/>
  <c r="Q187" i="1"/>
  <c r="Q186" i="1"/>
  <c r="Q185" i="1"/>
  <c r="Q183" i="1"/>
  <c r="Q182" i="1"/>
  <c r="Q180" i="1"/>
  <c r="Q178" i="1"/>
  <c r="Q177" i="1"/>
  <c r="Q176" i="1"/>
  <c r="Q175" i="1"/>
  <c r="Q174" i="1"/>
  <c r="Q172" i="1"/>
  <c r="Q171" i="1"/>
  <c r="Q170" i="1"/>
  <c r="Q169" i="1"/>
  <c r="Q168" i="1"/>
  <c r="Q166" i="1"/>
  <c r="Q165" i="1"/>
  <c r="Q164" i="1"/>
  <c r="Q163" i="1"/>
  <c r="Q162" i="1"/>
  <c r="Q161" i="1"/>
  <c r="Q159" i="1"/>
  <c r="Q157" i="1"/>
  <c r="Q155" i="1"/>
  <c r="Q154" i="1"/>
  <c r="Q153" i="1"/>
  <c r="Q152" i="1"/>
  <c r="Q151" i="1"/>
  <c r="Q150" i="1"/>
  <c r="Q148" i="1"/>
  <c r="Q147" i="1"/>
  <c r="Q146" i="1"/>
  <c r="Q144" i="1"/>
  <c r="Q143" i="1"/>
  <c r="Q141" i="1"/>
  <c r="Q140" i="1"/>
  <c r="Q139" i="1"/>
  <c r="Q138" i="1"/>
  <c r="Q137" i="1"/>
  <c r="Q135" i="1"/>
  <c r="Q134" i="1"/>
  <c r="Q133" i="1"/>
  <c r="Q132" i="1"/>
  <c r="Q131" i="1"/>
  <c r="Q130" i="1"/>
  <c r="Q129" i="1"/>
  <c r="Q128" i="1"/>
  <c r="Q126" i="1"/>
  <c r="Q125" i="1"/>
  <c r="Q124" i="1"/>
  <c r="Q123" i="1"/>
  <c r="Q122" i="1"/>
  <c r="Q121" i="1"/>
  <c r="Q120" i="1"/>
  <c r="Q119" i="1"/>
  <c r="Q118" i="1"/>
  <c r="Q117" i="1"/>
  <c r="Q115" i="1"/>
  <c r="Q113" i="1"/>
  <c r="Q112" i="1"/>
  <c r="Q111" i="1"/>
  <c r="Q109" i="1"/>
  <c r="Q108" i="1"/>
  <c r="Q107" i="1"/>
  <c r="Q106" i="1"/>
  <c r="Q105" i="1"/>
  <c r="Q104" i="1"/>
  <c r="Q103" i="1"/>
  <c r="Q102" i="1"/>
  <c r="Q101" i="1"/>
  <c r="Q100" i="1"/>
  <c r="Q98" i="1"/>
  <c r="Q97" i="1"/>
  <c r="Q96" i="1"/>
  <c r="Q95" i="1"/>
  <c r="Q94" i="1"/>
  <c r="Q92" i="1"/>
  <c r="Q91" i="1"/>
  <c r="Q90" i="1"/>
  <c r="Q89" i="1"/>
  <c r="Q86" i="1"/>
  <c r="Q85" i="1"/>
  <c r="Q84" i="1"/>
  <c r="Q83" i="1"/>
  <c r="Q82" i="1"/>
  <c r="Q81" i="1"/>
  <c r="Q80" i="1"/>
  <c r="Q79" i="1"/>
  <c r="Q78" i="1"/>
  <c r="Q77" i="1"/>
  <c r="Q70" i="1"/>
  <c r="Q69" i="1"/>
  <c r="Q68" i="1"/>
  <c r="Q66" i="1"/>
  <c r="Q65" i="1"/>
  <c r="Q64" i="1"/>
  <c r="Q63" i="1"/>
  <c r="Q62" i="1"/>
  <c r="Q61" i="1"/>
  <c r="Q60" i="1"/>
  <c r="Q57" i="1"/>
  <c r="Q55" i="1"/>
  <c r="Q53" i="1"/>
  <c r="Q51" i="1"/>
  <c r="Q50" i="1"/>
  <c r="Q49" i="1"/>
  <c r="Q48" i="1"/>
  <c r="Q47" i="1"/>
  <c r="Q46" i="1"/>
  <c r="Q44" i="1"/>
  <c r="Q43" i="1"/>
  <c r="Q42" i="1"/>
  <c r="Q40" i="1"/>
  <c r="Q39" i="1"/>
  <c r="Q38" i="1"/>
  <c r="Q36" i="1"/>
  <c r="Q33" i="1"/>
  <c r="Q32" i="1"/>
  <c r="Q31" i="1"/>
  <c r="Q30" i="1"/>
  <c r="Q29" i="1"/>
  <c r="Q27" i="1"/>
  <c r="Q26" i="1"/>
  <c r="Q25" i="1"/>
  <c r="Q23" i="1"/>
  <c r="Q19" i="1"/>
  <c r="Q18" i="1"/>
  <c r="Q16" i="1"/>
  <c r="Q15" i="1"/>
  <c r="Q14" i="1"/>
  <c r="Q13" i="1"/>
  <c r="Q12" i="1"/>
  <c r="Q9" i="1"/>
  <c r="Q8" i="1"/>
  <c r="Q7" i="1"/>
  <c r="Q371" i="1"/>
  <c r="AE7" i="1"/>
  <c r="AE8" i="1"/>
  <c r="AE9" i="1"/>
  <c r="AE11" i="1"/>
  <c r="AE12" i="1"/>
  <c r="AE13" i="1"/>
  <c r="AE14" i="1"/>
  <c r="AE15" i="1"/>
  <c r="AE16" i="1"/>
  <c r="AE17" i="1"/>
  <c r="AE18" i="1"/>
  <c r="AE19" i="1"/>
  <c r="AE21" i="1"/>
  <c r="AE22" i="1"/>
  <c r="AE23" i="1"/>
  <c r="AE25" i="1"/>
  <c r="AE26" i="1"/>
  <c r="AE27" i="1"/>
  <c r="AE29" i="1"/>
  <c r="AE30" i="1"/>
  <c r="AE31" i="1"/>
  <c r="AE32" i="1"/>
  <c r="AE33" i="1"/>
  <c r="AE34" i="1"/>
  <c r="AE35" i="1"/>
  <c r="AE36" i="1"/>
  <c r="AE38" i="1"/>
  <c r="AE39" i="1"/>
  <c r="AE40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7" i="1"/>
  <c r="AE58" i="1"/>
  <c r="AE59" i="1"/>
  <c r="AE60" i="1"/>
  <c r="AE61" i="1"/>
  <c r="AE62" i="1"/>
  <c r="AE63" i="1"/>
  <c r="AE64" i="1"/>
  <c r="AE65" i="1"/>
  <c r="AE66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7" i="1"/>
  <c r="AE98" i="1"/>
  <c r="AE99" i="1"/>
  <c r="AE100" i="1"/>
  <c r="AE101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20" i="1"/>
  <c r="AE121" i="1"/>
  <c r="AE122" i="1"/>
  <c r="AE123" i="1"/>
  <c r="AE124" i="1"/>
  <c r="AE125" i="1"/>
  <c r="AE126" i="1"/>
  <c r="AE127" i="1"/>
  <c r="AE128" i="1"/>
  <c r="AE129" i="1"/>
  <c r="AE131" i="1"/>
  <c r="AE132" i="1"/>
  <c r="AE133" i="1"/>
  <c r="AE134" i="1"/>
  <c r="AE135" i="1"/>
  <c r="AE136" i="1"/>
  <c r="AE137" i="1"/>
  <c r="AE138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8" i="1"/>
  <c r="AE219" i="1"/>
  <c r="AE220" i="1"/>
  <c r="AE221" i="1"/>
  <c r="AE222" i="1"/>
  <c r="AE223" i="1"/>
  <c r="AE225" i="1"/>
  <c r="AE226" i="1"/>
  <c r="AE227" i="1"/>
  <c r="AE228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5" i="1"/>
  <c r="AE276" i="1"/>
  <c r="AE277" i="1"/>
  <c r="AE278" i="1"/>
  <c r="AE279" i="1"/>
  <c r="AE281" i="1"/>
  <c r="AE282" i="1"/>
  <c r="AE283" i="1"/>
  <c r="AE284" i="1"/>
  <c r="AE286" i="1"/>
  <c r="AE287" i="1"/>
  <c r="AE288" i="1"/>
  <c r="AE289" i="1"/>
  <c r="AE290" i="1"/>
  <c r="AE291" i="1"/>
  <c r="AE292" i="1"/>
  <c r="AE293" i="1"/>
  <c r="AE295" i="1"/>
  <c r="AE296" i="1"/>
  <c r="AE297" i="1"/>
  <c r="AE298" i="1"/>
  <c r="AE299" i="1"/>
  <c r="AE300" i="1"/>
  <c r="AE301" i="1"/>
  <c r="AE302" i="1"/>
  <c r="AE303" i="1"/>
  <c r="AE305" i="1"/>
  <c r="AE306" i="1"/>
  <c r="AE307" i="1"/>
  <c r="AE308" i="1"/>
  <c r="AE309" i="1"/>
  <c r="AE310" i="1"/>
  <c r="AE311" i="1"/>
  <c r="AE312" i="1"/>
  <c r="AE314" i="1"/>
  <c r="AE315" i="1"/>
  <c r="AE316" i="1"/>
  <c r="AE317" i="1"/>
  <c r="AE318" i="1"/>
  <c r="AE319" i="1"/>
  <c r="AE320" i="1"/>
  <c r="AE322" i="1"/>
  <c r="AE323" i="1"/>
  <c r="AE324" i="1"/>
  <c r="AE325" i="1"/>
  <c r="AE326" i="1"/>
  <c r="AE327" i="1"/>
  <c r="AE328" i="1"/>
  <c r="AE329" i="1"/>
  <c r="AE330" i="1"/>
  <c r="AE331" i="1"/>
  <c r="AE333" i="1"/>
  <c r="AE334" i="1"/>
  <c r="AE335" i="1"/>
  <c r="AE336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1" i="1"/>
  <c r="AE362" i="1"/>
  <c r="AE363" i="1"/>
  <c r="AE364" i="1"/>
  <c r="AE365" i="1"/>
  <c r="AE366" i="1"/>
  <c r="AE368" i="1"/>
  <c r="AE369" i="1"/>
  <c r="AE370" i="1"/>
  <c r="AE371" i="1"/>
  <c r="AE372" i="1"/>
  <c r="AE6" i="1"/>
  <c r="AB373" i="1"/>
  <c r="AA373" i="1"/>
  <c r="AB367" i="1"/>
  <c r="AA367" i="1"/>
  <c r="AB360" i="1"/>
  <c r="AA360" i="1"/>
  <c r="AB337" i="1"/>
  <c r="AA337" i="1"/>
  <c r="AB332" i="1"/>
  <c r="AA332" i="1"/>
  <c r="AB321" i="1"/>
  <c r="AA321" i="1"/>
  <c r="AB313" i="1"/>
  <c r="AA313" i="1"/>
  <c r="AB304" i="1"/>
  <c r="AA304" i="1"/>
  <c r="AB294" i="1"/>
  <c r="AA294" i="1"/>
  <c r="AB285" i="1"/>
  <c r="AA285" i="1"/>
  <c r="AB280" i="1"/>
  <c r="AA280" i="1"/>
  <c r="AB274" i="1"/>
  <c r="AA274" i="1"/>
  <c r="AB256" i="1"/>
  <c r="AA256" i="1"/>
  <c r="AB243" i="1"/>
  <c r="AA243" i="1"/>
  <c r="AB229" i="1"/>
  <c r="AA229" i="1"/>
  <c r="AB224" i="1"/>
  <c r="AA224" i="1"/>
  <c r="AB217" i="1"/>
  <c r="AA217" i="1"/>
  <c r="AB203" i="1"/>
  <c r="AA203" i="1"/>
  <c r="AB160" i="1"/>
  <c r="AA160" i="1"/>
  <c r="AB139" i="1"/>
  <c r="AA139" i="1"/>
  <c r="AB130" i="1"/>
  <c r="AA130" i="1"/>
  <c r="AB119" i="1"/>
  <c r="AA119" i="1"/>
  <c r="AB102" i="1"/>
  <c r="AA102" i="1"/>
  <c r="AB96" i="1"/>
  <c r="AA96" i="1"/>
  <c r="AB67" i="1"/>
  <c r="AA67" i="1"/>
  <c r="AB56" i="1"/>
  <c r="AA56" i="1"/>
  <c r="AB41" i="1"/>
  <c r="AA41" i="1"/>
  <c r="AB37" i="1"/>
  <c r="AA37" i="1"/>
  <c r="AB28" i="1"/>
  <c r="AA28" i="1"/>
  <c r="AB24" i="1"/>
  <c r="AA24" i="1"/>
  <c r="AB20" i="1"/>
  <c r="AA20" i="1"/>
  <c r="AB10" i="1"/>
  <c r="AA10" i="1"/>
  <c r="AB374" i="1" l="1"/>
  <c r="AA374" i="1"/>
  <c r="V369" i="1" l="1"/>
  <c r="U369" i="1"/>
  <c r="AE373" i="1" s="1"/>
  <c r="V363" i="1"/>
  <c r="U363" i="1"/>
  <c r="AE367" i="1" s="1"/>
  <c r="V356" i="1"/>
  <c r="U356" i="1"/>
  <c r="AE360" i="1" s="1"/>
  <c r="V334" i="1"/>
  <c r="U334" i="1"/>
  <c r="AE337" i="1" s="1"/>
  <c r="V329" i="1"/>
  <c r="U329" i="1"/>
  <c r="AE332" i="1" s="1"/>
  <c r="V318" i="1"/>
  <c r="U318" i="1"/>
  <c r="AE321" i="1" s="1"/>
  <c r="V310" i="1"/>
  <c r="U310" i="1"/>
  <c r="AE313" i="1" s="1"/>
  <c r="V301" i="1"/>
  <c r="U301" i="1"/>
  <c r="AE304" i="1" s="1"/>
  <c r="V292" i="1"/>
  <c r="U292" i="1"/>
  <c r="AE294" i="1" s="1"/>
  <c r="V283" i="1"/>
  <c r="U283" i="1"/>
  <c r="AE285" i="1" s="1"/>
  <c r="V277" i="1"/>
  <c r="U277" i="1"/>
  <c r="AE280" i="1" s="1"/>
  <c r="V270" i="1"/>
  <c r="U270" i="1"/>
  <c r="AE274" i="1" s="1"/>
  <c r="V253" i="1"/>
  <c r="U253" i="1"/>
  <c r="AE256" i="1" s="1"/>
  <c r="V241" i="1"/>
  <c r="U241" i="1"/>
  <c r="AE243" i="1" s="1"/>
  <c r="V227" i="1"/>
  <c r="U227" i="1"/>
  <c r="AE229" i="1" s="1"/>
  <c r="V222" i="1"/>
  <c r="U222" i="1"/>
  <c r="AE224" i="1" s="1"/>
  <c r="V215" i="1"/>
  <c r="U215" i="1"/>
  <c r="AE217" i="1" s="1"/>
  <c r="V201" i="1"/>
  <c r="U201" i="1"/>
  <c r="AE203" i="1" s="1"/>
  <c r="V158" i="1"/>
  <c r="U158" i="1"/>
  <c r="AE160" i="1" s="1"/>
  <c r="V136" i="1"/>
  <c r="U136" i="1"/>
  <c r="AE139" i="1" s="1"/>
  <c r="V127" i="1"/>
  <c r="U127" i="1"/>
  <c r="AE130" i="1" s="1"/>
  <c r="V116" i="1"/>
  <c r="U116" i="1"/>
  <c r="AE119" i="1" s="1"/>
  <c r="V99" i="1"/>
  <c r="U99" i="1"/>
  <c r="AE102" i="1" s="1"/>
  <c r="V93" i="1"/>
  <c r="U93" i="1"/>
  <c r="AE96" i="1" s="1"/>
  <c r="V67" i="1"/>
  <c r="U67" i="1"/>
  <c r="AE67" i="1" s="1"/>
  <c r="V56" i="1"/>
  <c r="U56" i="1"/>
  <c r="AE56" i="1" s="1"/>
  <c r="V41" i="1"/>
  <c r="U41" i="1"/>
  <c r="AE41" i="1" s="1"/>
  <c r="V37" i="1"/>
  <c r="U37" i="1"/>
  <c r="AE37" i="1" s="1"/>
  <c r="V28" i="1"/>
  <c r="U28" i="1"/>
  <c r="AE28" i="1" s="1"/>
  <c r="V24" i="1"/>
  <c r="U24" i="1"/>
  <c r="AE24" i="1" s="1"/>
  <c r="V20" i="1"/>
  <c r="U20" i="1"/>
  <c r="AE20" i="1" s="1"/>
  <c r="V10" i="1"/>
  <c r="U10" i="1"/>
  <c r="AE10" i="1" s="1"/>
  <c r="G373" i="1" l="1"/>
  <c r="H373" i="1"/>
  <c r="I373" i="1"/>
  <c r="J373" i="1"/>
  <c r="E373" i="1"/>
  <c r="V370" i="1"/>
  <c r="U370" i="1"/>
  <c r="R370" i="1" s="1"/>
  <c r="AE374" i="1" l="1"/>
  <c r="Q370" i="1"/>
  <c r="Q10" i="1" l="1"/>
  <c r="D10" i="1"/>
  <c r="Q20" i="1"/>
  <c r="D20" i="1"/>
  <c r="Q24" i="1"/>
  <c r="D24" i="1"/>
  <c r="Q28" i="1"/>
  <c r="D28" i="1"/>
  <c r="Q37" i="1"/>
  <c r="D37" i="1"/>
  <c r="Q41" i="1"/>
  <c r="D41" i="1"/>
  <c r="D56" i="1"/>
  <c r="Q67" i="1"/>
  <c r="D67" i="1"/>
  <c r="D93" i="1"/>
  <c r="Q99" i="1"/>
  <c r="D99" i="1"/>
  <c r="D116" i="1"/>
  <c r="Q127" i="1"/>
  <c r="D127" i="1"/>
  <c r="Q136" i="1"/>
  <c r="D136" i="1"/>
  <c r="D158" i="1"/>
  <c r="Q201" i="1"/>
  <c r="D201" i="1"/>
  <c r="Q215" i="1"/>
  <c r="D215" i="1"/>
  <c r="D222" i="1"/>
  <c r="Q227" i="1"/>
  <c r="D227" i="1"/>
  <c r="Q241" i="1"/>
  <c r="D241" i="1"/>
  <c r="Q253" i="1"/>
  <c r="D253" i="1"/>
  <c r="D270" i="1"/>
  <c r="Q277" i="1"/>
  <c r="D277" i="1"/>
  <c r="Q283" i="1"/>
  <c r="D283" i="1"/>
  <c r="Q292" i="1"/>
  <c r="D292" i="1"/>
  <c r="Q301" i="1"/>
  <c r="D301" i="1"/>
  <c r="Q310" i="1"/>
  <c r="D310" i="1"/>
  <c r="D318" i="1"/>
  <c r="Q329" i="1"/>
  <c r="D329" i="1"/>
  <c r="Q334" i="1"/>
  <c r="D334" i="1"/>
  <c r="D356" i="1"/>
  <c r="D363" i="1"/>
  <c r="Q369" i="1"/>
  <c r="D369" i="1"/>
  <c r="D373" i="1" l="1"/>
  <c r="Q116" i="1"/>
  <c r="Q158" i="1"/>
  <c r="Q222" i="1"/>
  <c r="Q270" i="1"/>
  <c r="Q318" i="1"/>
  <c r="Q356" i="1"/>
  <c r="Q363" i="1"/>
  <c r="Q93" i="1"/>
  <c r="Q373" i="1" l="1"/>
  <c r="O373" i="1" l="1"/>
</calcChain>
</file>

<file path=xl/sharedStrings.xml><?xml version="1.0" encoding="utf-8"?>
<sst xmlns="http://schemas.openxmlformats.org/spreadsheetml/2006/main" count="687" uniqueCount="111">
  <si>
    <t>ENTIDAD</t>
  </si>
  <si>
    <t>DISTRITO</t>
  </si>
  <si>
    <t>CALCULADORA</t>
  </si>
  <si>
    <t>GOMA</t>
  </si>
  <si>
    <t>CINTA ADHESIVA</t>
  </si>
  <si>
    <t>BOLSA DE PLÁSTICO</t>
  </si>
  <si>
    <t>COJÍN PARA SELLOS</t>
  </si>
  <si>
    <t>TINTA PARA SELLOS</t>
  </si>
  <si>
    <t>MARCADOR NEGRO</t>
  </si>
  <si>
    <t>TIJERAS</t>
  </si>
  <si>
    <t>LAPIZ</t>
  </si>
  <si>
    <t>BOLIGRAFO</t>
  </si>
  <si>
    <t>DEDAL</t>
  </si>
  <si>
    <t>ROLLO DE RAFIA</t>
  </si>
  <si>
    <t>PILAS AA</t>
  </si>
  <si>
    <t>TOTAL</t>
  </si>
  <si>
    <t>AGUASCALIENTES</t>
  </si>
  <si>
    <t>JL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</si>
  <si>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</si>
  <si>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</si>
  <si>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</si>
  <si>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</si>
  <si>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</si>
  <si>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</si>
  <si>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</si>
  <si>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MEXICO</t>
  </si>
  <si>
    <t>DURANGO</t>
  </si>
  <si>
    <t>GUANAJUATO</t>
  </si>
  <si>
    <t>GUERRERO</t>
  </si>
  <si>
    <t>HIDALGO</t>
  </si>
  <si>
    <t>JALISCO</t>
  </si>
  <si>
    <t>MEXICO</t>
  </si>
  <si>
    <t>523*</t>
  </si>
  <si>
    <t>MICHOACAN</t>
  </si>
  <si>
    <t>MORELOS</t>
  </si>
  <si>
    <t>NAYARIT</t>
  </si>
  <si>
    <t>NUEVO LEON</t>
  </si>
  <si>
    <t>OAXACA</t>
  </si>
  <si>
    <t>PUEBLA</t>
  </si>
  <si>
    <t>QUERETARO</t>
  </si>
  <si>
    <t>QUINTANA ROO</t>
  </si>
  <si>
    <t>SAN LUIS POTOSI</t>
  </si>
  <si>
    <t>SINALOA</t>
  </si>
  <si>
    <t>SONORA</t>
  </si>
  <si>
    <t>TABASCO</t>
  </si>
  <si>
    <t>TAMAULIPAS</t>
  </si>
  <si>
    <t>TLAXCALA</t>
  </si>
  <si>
    <t>VERACRUZ</t>
  </si>
  <si>
    <t>YUCATAN</t>
  </si>
  <si>
    <t>ZACATECAS</t>
  </si>
  <si>
    <t>DEDE</t>
  </si>
  <si>
    <t>GENERAL</t>
  </si>
  <si>
    <t>ANEXO 5
CANTIDAD INICIAL ESTIMADA A ENTREGAR EN LOS ÓRGANOS DESCONCENTRADOS</t>
  </si>
  <si>
    <t>ENTIDAD FEDERATIVA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</si>
  <si>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</si>
  <si>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</si>
  <si>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</si>
  <si>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</si>
  <si>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</si>
  <si>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</si>
  <si>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</si>
  <si>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</si>
  <si>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</si>
  <si>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</si>
  <si>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</si>
  <si>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</si>
  <si>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</si>
  <si>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</si>
  <si>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</si>
  <si>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</si>
  <si>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</si>
  <si>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</si>
  <si>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</si>
  <si>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</si>
  <si>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</si>
  <si>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</si>
  <si>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</si>
  <si>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</si>
  <si>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</si>
  <si>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</si>
  <si>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</si>
  <si>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</si>
  <si>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</si>
  <si>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</si>
  <si>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</si>
  <si>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</si>
  <si>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 xml:space="preserve">TOTAL </t>
  </si>
  <si>
    <t>JUNTA LOCAL / DISTRITAL</t>
  </si>
  <si>
    <t xml:space="preserve"> 6 (1)</t>
  </si>
  <si>
    <t>8 (6)</t>
  </si>
  <si>
    <t>3a. CONFIRMACION INVENTARIOS CALCULADORAS 2017 (septiembre)</t>
  </si>
  <si>
    <t>EN BUEN ESTADO</t>
  </si>
  <si>
    <t>EN MAL ESTADO</t>
  </si>
  <si>
    <t>Distrito 4</t>
  </si>
  <si>
    <t>Distrito 6</t>
  </si>
  <si>
    <t>Distrito 9</t>
  </si>
  <si>
    <t>Distrito 20</t>
  </si>
  <si>
    <t>Cambia no de distrito pero no ubicación</t>
  </si>
  <si>
    <t>cambia ubicación pero no numero de distrito</t>
  </si>
  <si>
    <t>Distrito 1</t>
  </si>
  <si>
    <t>Cambia ubicación y distrito</t>
  </si>
  <si>
    <t>Distrito 13</t>
  </si>
  <si>
    <t>Distrito 15</t>
  </si>
  <si>
    <t>Distrito 11</t>
  </si>
  <si>
    <t>Cambian entidad</t>
  </si>
  <si>
    <t>Distrito 41</t>
  </si>
  <si>
    <t>Mexico</t>
  </si>
  <si>
    <t xml:space="preserve">Distrito 5 </t>
  </si>
  <si>
    <t>dos artículos por casilla</t>
  </si>
  <si>
    <t>calculadoras</t>
  </si>
  <si>
    <t>pilas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</si>
</sst>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#,##0_ ;[Red]\-#,##0\ "/>
  </numFmts>
  <fonts count="15" x14ac:knownFonts="1">
    <font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b/>
      <sz val="8"/>
      <color theme="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2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9" tint="0.39997558519241921"/>
        <bgColor indexed="64"/>
      </patternFill>
    </fill>
    <fill>
      <gradientFill degree="90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99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9"/>
      </right>
      <top/>
      <bottom/>
      <diagonal/>
    </border>
    <border>
      <left style="hair">
        <color indexed="64"/>
      </left>
      <right style="medium">
        <color indexed="9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auto="1"/>
      </left>
      <right style="thin">
        <color auto="1"/>
      </right>
      <top/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auto="1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132">
    <xf numFmtId="0" fontId="0" fillId="0" borderId="0" xfId="0"/>
    <xf numFmtId="164" fontId="0" fillId="0" borderId="0" xfId="0" applyNumberFormat="1" applyAlignment="1"/>
    <xf numFmtId="0" fontId="1" fillId="0" borderId="0" xfId="0" applyFont="1" applyAlignment="1"/>
    <xf numFmtId="0" fontId="1" fillId="0" borderId="0" xfId="0" applyFont="1" applyAlignment="1">
      <alignment wrapText="1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4" borderId="5" xfId="0" applyNumberFormat="1" applyFont="1" applyFill="1" applyBorder="1" applyAlignment="1">
      <alignment horizontal="center" vertical="center" wrapText="1"/>
    </xf>
    <xf numFmtId="164" fontId="2" fillId="5" borderId="5" xfId="0" applyNumberFormat="1" applyFont="1" applyFill="1" applyBorder="1" applyAlignment="1">
      <alignment horizontal="center" vertical="center" wrapText="1"/>
    </xf>
    <xf numFmtId="164" fontId="2" fillId="6" borderId="5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6" xfId="0" applyNumberFormat="1" applyFont="1" applyBorder="1" applyAlignment="1">
      <alignment horizontal="center" vertical="center"/>
    </xf>
    <xf numFmtId="1" fontId="5" fillId="0" borderId="7" xfId="0" applyNumberFormat="1" applyFont="1" applyBorder="1"/>
    <xf numFmtId="1" fontId="1" fillId="0" borderId="8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1" fontId="5" fillId="0" borderId="10" xfId="0" applyNumberFormat="1" applyFont="1" applyBorder="1"/>
    <xf numFmtId="1" fontId="1" fillId="0" borderId="11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1" fontId="1" fillId="7" borderId="10" xfId="0" applyNumberFormat="1" applyFont="1" applyFill="1" applyBorder="1"/>
    <xf numFmtId="1" fontId="1" fillId="7" borderId="11" xfId="0" applyNumberFormat="1" applyFont="1" applyFill="1" applyBorder="1" applyAlignment="1">
      <alignment horizontal="center"/>
    </xf>
    <xf numFmtId="165" fontId="1" fillId="7" borderId="12" xfId="0" applyNumberFormat="1" applyFont="1" applyFill="1" applyBorder="1" applyAlignment="1">
      <alignment horizontal="center"/>
    </xf>
    <xf numFmtId="1" fontId="1" fillId="7" borderId="13" xfId="0" applyNumberFormat="1" applyFont="1" applyFill="1" applyBorder="1"/>
    <xf numFmtId="1" fontId="1" fillId="7" borderId="14" xfId="0" applyNumberFormat="1" applyFont="1" applyFill="1" applyBorder="1" applyAlignment="1">
      <alignment horizontal="center"/>
    </xf>
    <xf numFmtId="1" fontId="1" fillId="0" borderId="0" xfId="0" applyNumberFormat="1" applyFont="1" applyFill="1" applyBorder="1"/>
    <xf numFmtId="1" fontId="1" fillId="0" borderId="0" xfId="0" applyNumberFormat="1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/>
    </xf>
    <xf numFmtId="1" fontId="6" fillId="8" borderId="15" xfId="0" applyNumberFormat="1" applyFont="1" applyFill="1" applyBorder="1" applyAlignment="1">
      <alignment horizontal="center"/>
    </xf>
    <xf numFmtId="165" fontId="6" fillId="8" borderId="16" xfId="0" applyNumberFormat="1" applyFont="1" applyFill="1" applyBorder="1" applyAlignment="1">
      <alignment horizontal="center"/>
    </xf>
    <xf numFmtId="1" fontId="1" fillId="9" borderId="5" xfId="0" applyNumberFormat="1" applyFont="1" applyFill="1" applyBorder="1"/>
    <xf numFmtId="1" fontId="1" fillId="9" borderId="17" xfId="0" applyNumberFormat="1" applyFont="1" applyFill="1" applyBorder="1" applyAlignment="1">
      <alignment horizontal="center"/>
    </xf>
    <xf numFmtId="165" fontId="1" fillId="9" borderId="18" xfId="0" applyNumberFormat="1" applyFont="1" applyFill="1" applyBorder="1" applyAlignment="1">
      <alignment horizontal="center"/>
    </xf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10" borderId="0" xfId="0" applyFill="1"/>
    <xf numFmtId="165" fontId="5" fillId="10" borderId="1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1" fillId="11" borderId="20" xfId="0" quotePrefix="1" applyNumberFormat="1" applyFont="1" applyFill="1" applyBorder="1" applyAlignment="1" applyProtection="1">
      <alignment horizontal="left" vertical="center"/>
    </xf>
    <xf numFmtId="3" fontId="11" fillId="11" borderId="20" xfId="0" quotePrefix="1" applyNumberFormat="1" applyFont="1" applyFill="1" applyBorder="1" applyAlignment="1" applyProtection="1">
      <alignment horizontal="left" vertical="center" wrapText="1"/>
    </xf>
    <xf numFmtId="3" fontId="8" fillId="11" borderId="20" xfId="0" applyNumberFormat="1" applyFont="1" applyFill="1" applyBorder="1" applyAlignment="1" applyProtection="1">
      <alignment horizontal="left" vertical="center"/>
    </xf>
    <xf numFmtId="3" fontId="8" fillId="11" borderId="20" xfId="0" applyNumberFormat="1" applyFont="1" applyFill="1" applyBorder="1" applyAlignment="1" applyProtection="1">
      <alignment horizontal="left" vertical="center" wrapText="1"/>
    </xf>
    <xf numFmtId="3" fontId="8" fillId="11" borderId="26" xfId="0" applyNumberFormat="1" applyFont="1" applyFill="1" applyBorder="1" applyAlignment="1" applyProtection="1">
      <alignment horizontal="left" vertical="center"/>
    </xf>
    <xf numFmtId="3" fontId="8" fillId="12" borderId="27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  <xf numFmtId="1" fontId="5" fillId="0" borderId="31" xfId="0" quotePrefix="1" applyNumberFormat="1" applyFont="1" applyBorder="1" applyAlignment="1" applyProtection="1">
      <alignment horizontal="center" vertical="center"/>
    </xf>
    <xf numFmtId="1" fontId="5" fillId="0" borderId="32" xfId="0" quotePrefix="1" applyNumberFormat="1" applyFont="1" applyBorder="1" applyAlignment="1" applyProtection="1">
      <alignment horizontal="center" vertical="center"/>
    </xf>
    <xf numFmtId="1" fontId="5" fillId="0" borderId="33" xfId="0" quotePrefix="1" applyNumberFormat="1" applyFont="1" applyBorder="1" applyAlignment="1" applyProtection="1">
      <alignment horizontal="center" vertical="center"/>
    </xf>
    <xf numFmtId="1" fontId="11" fillId="11" borderId="29" xfId="0" quotePrefix="1" applyNumberFormat="1" applyFont="1" applyFill="1" applyBorder="1" applyAlignment="1" applyProtection="1">
      <alignment horizontal="center" vertical="center"/>
    </xf>
    <xf numFmtId="1" fontId="5" fillId="0" borderId="34" xfId="0" quotePrefix="1" applyNumberFormat="1" applyFont="1" applyBorder="1" applyAlignment="1" applyProtection="1">
      <alignment horizontal="center" vertical="center"/>
    </xf>
    <xf numFmtId="1" fontId="5" fillId="13" borderId="32" xfId="0" quotePrefix="1" applyNumberFormat="1" applyFont="1" applyFill="1" applyBorder="1" applyAlignment="1" applyProtection="1">
      <alignment horizontal="center" vertical="center"/>
    </xf>
    <xf numFmtId="1" fontId="5" fillId="0" borderId="32" xfId="0" quotePrefix="1" applyNumberFormat="1" applyFont="1" applyFill="1" applyBorder="1" applyAlignment="1" applyProtection="1">
      <alignment horizontal="center" vertical="center"/>
    </xf>
    <xf numFmtId="1" fontId="11" fillId="11" borderId="35" xfId="0" quotePrefix="1" applyNumberFormat="1" applyFont="1" applyFill="1" applyBorder="1" applyAlignment="1" applyProtection="1">
      <alignment horizontal="center" vertical="center"/>
    </xf>
    <xf numFmtId="3" fontId="11" fillId="12" borderId="36" xfId="0" quotePrefix="1" applyNumberFormat="1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10" fillId="11" borderId="30" xfId="0" applyFont="1" applyFill="1" applyBorder="1" applyAlignment="1">
      <alignment horizontal="center" vertical="center" wrapText="1"/>
    </xf>
    <xf numFmtId="0" fontId="12" fillId="14" borderId="40" xfId="0" applyFont="1" applyFill="1" applyBorder="1" applyAlignment="1" applyProtection="1">
      <alignment horizontal="center" vertical="center"/>
      <protection locked="0"/>
    </xf>
    <xf numFmtId="0" fontId="12" fillId="14" borderId="32" xfId="0" applyFont="1" applyFill="1" applyBorder="1" applyAlignment="1" applyProtection="1">
      <alignment horizontal="center" vertical="center"/>
      <protection locked="0"/>
    </xf>
    <xf numFmtId="0" fontId="0" fillId="14" borderId="33" xfId="0" applyFill="1" applyBorder="1" applyProtection="1">
      <protection locked="0"/>
    </xf>
    <xf numFmtId="0" fontId="8" fillId="11" borderId="29" xfId="0" applyFont="1" applyFill="1" applyBorder="1" applyAlignment="1" applyProtection="1">
      <alignment horizontal="center" vertical="center"/>
    </xf>
    <xf numFmtId="3" fontId="5" fillId="14" borderId="31" xfId="0" applyNumberFormat="1" applyFont="1" applyFill="1" applyBorder="1" applyAlignment="1" applyProtection="1">
      <alignment horizontal="center" vertical="center"/>
      <protection locked="0"/>
    </xf>
    <xf numFmtId="3" fontId="5" fillId="14" borderId="32" xfId="0" applyNumberFormat="1" applyFont="1" applyFill="1" applyBorder="1" applyAlignment="1" applyProtection="1">
      <alignment horizontal="center" vertical="center"/>
      <protection locked="0"/>
    </xf>
    <xf numFmtId="3" fontId="5" fillId="14" borderId="33" xfId="0" applyNumberFormat="1" applyFont="1" applyFill="1" applyBorder="1" applyAlignment="1" applyProtection="1">
      <alignment horizontal="center" vertical="center"/>
      <protection locked="0"/>
    </xf>
    <xf numFmtId="3" fontId="11" fillId="11" borderId="29" xfId="0" applyNumberFormat="1" applyFont="1" applyFill="1" applyBorder="1" applyAlignment="1" applyProtection="1">
      <alignment horizontal="center" vertical="center"/>
    </xf>
    <xf numFmtId="0" fontId="13" fillId="14" borderId="31" xfId="0" applyFont="1" applyFill="1" applyBorder="1" applyAlignment="1">
      <alignment horizontal="center" vertical="center"/>
    </xf>
    <xf numFmtId="0" fontId="13" fillId="14" borderId="32" xfId="0" applyFont="1" applyFill="1" applyBorder="1" applyAlignment="1">
      <alignment horizontal="center" vertical="center"/>
    </xf>
    <xf numFmtId="0" fontId="13" fillId="14" borderId="33" xfId="0" applyFont="1" applyFill="1" applyBorder="1" applyAlignment="1">
      <alignment horizontal="center" vertical="center"/>
    </xf>
    <xf numFmtId="3" fontId="5" fillId="14" borderId="34" xfId="0" applyNumberFormat="1" applyFont="1" applyFill="1" applyBorder="1" applyAlignment="1" applyProtection="1">
      <alignment horizontal="center" vertical="center"/>
      <protection locked="0"/>
    </xf>
    <xf numFmtId="3" fontId="5" fillId="14" borderId="32" xfId="0" applyNumberFormat="1" applyFont="1" applyFill="1" applyBorder="1" applyAlignment="1" applyProtection="1">
      <alignment horizontal="center" vertical="top"/>
      <protection locked="0"/>
    </xf>
    <xf numFmtId="3" fontId="1" fillId="14" borderId="32" xfId="0" applyNumberFormat="1" applyFont="1" applyFill="1" applyBorder="1" applyAlignment="1" applyProtection="1">
      <alignment horizontal="center" vertical="center"/>
      <protection locked="0"/>
    </xf>
    <xf numFmtId="3" fontId="5" fillId="14" borderId="32" xfId="0" applyNumberFormat="1" applyFont="1" applyFill="1" applyBorder="1" applyAlignment="1" applyProtection="1">
      <alignment horizontal="center" vertical="center"/>
    </xf>
    <xf numFmtId="3" fontId="5" fillId="14" borderId="31" xfId="0" applyNumberFormat="1" applyFont="1" applyFill="1" applyBorder="1" applyAlignment="1" applyProtection="1">
      <alignment horizontal="center" vertical="center"/>
    </xf>
    <xf numFmtId="3" fontId="11" fillId="11" borderId="35" xfId="0" applyNumberFormat="1" applyFont="1" applyFill="1" applyBorder="1" applyAlignment="1" applyProtection="1">
      <alignment horizontal="center" vertical="center"/>
    </xf>
    <xf numFmtId="3" fontId="8" fillId="12" borderId="36" xfId="0" applyNumberFormat="1" applyFont="1" applyFill="1" applyBorder="1" applyAlignment="1" applyProtection="1">
      <alignment horizontal="center" vertical="center"/>
    </xf>
    <xf numFmtId="1" fontId="5" fillId="10" borderId="32" xfId="0" quotePrefix="1" applyNumberFormat="1" applyFont="1" applyFill="1" applyBorder="1" applyAlignment="1" applyProtection="1">
      <alignment horizontal="center" vertical="center"/>
    </xf>
    <xf numFmtId="3" fontId="5" fillId="10" borderId="32" xfId="0" applyNumberFormat="1" applyFont="1" applyFill="1" applyBorder="1" applyAlignment="1" applyProtection="1">
      <alignment horizontal="center" vertical="center"/>
      <protection locked="0"/>
    </xf>
    <xf numFmtId="1" fontId="5" fillId="15" borderId="31" xfId="0" quotePrefix="1" applyNumberFormat="1" applyFont="1" applyFill="1" applyBorder="1" applyAlignment="1" applyProtection="1">
      <alignment horizontal="center" vertical="center"/>
    </xf>
    <xf numFmtId="3" fontId="5" fillId="15" borderId="31" xfId="0" applyNumberFormat="1" applyFont="1" applyFill="1" applyBorder="1" applyAlignment="1" applyProtection="1">
      <alignment horizontal="center" vertical="center"/>
      <protection locked="0"/>
    </xf>
    <xf numFmtId="0" fontId="0" fillId="15" borderId="0" xfId="0" applyFill="1"/>
    <xf numFmtId="1" fontId="5" fillId="15" borderId="32" xfId="0" quotePrefix="1" applyNumberFormat="1" applyFont="1" applyFill="1" applyBorder="1" applyAlignment="1" applyProtection="1">
      <alignment horizontal="center" vertical="center"/>
    </xf>
    <xf numFmtId="3" fontId="5" fillId="15" borderId="32" xfId="0" applyNumberFormat="1" applyFont="1" applyFill="1" applyBorder="1" applyAlignment="1" applyProtection="1">
      <alignment horizontal="center" vertical="center"/>
      <protection locked="0"/>
    </xf>
    <xf numFmtId="0" fontId="13" fillId="15" borderId="32" xfId="0" applyFont="1" applyFill="1" applyBorder="1" applyAlignment="1">
      <alignment horizontal="center" vertical="center"/>
    </xf>
    <xf numFmtId="0" fontId="0" fillId="16" borderId="0" xfId="0" applyFill="1"/>
    <xf numFmtId="1" fontId="5" fillId="16" borderId="32" xfId="0" quotePrefix="1" applyNumberFormat="1" applyFont="1" applyFill="1" applyBorder="1" applyAlignment="1" applyProtection="1">
      <alignment horizontal="center" vertical="center"/>
    </xf>
    <xf numFmtId="3" fontId="5" fillId="16" borderId="32" xfId="0" applyNumberFormat="1" applyFont="1" applyFill="1" applyBorder="1" applyAlignment="1" applyProtection="1">
      <alignment horizontal="center" vertical="center"/>
      <protection locked="0"/>
    </xf>
    <xf numFmtId="0" fontId="14" fillId="0" borderId="41" xfId="0" applyFont="1" applyFill="1" applyBorder="1" applyAlignment="1">
      <alignment horizontal="left" vertical="top"/>
    </xf>
    <xf numFmtId="1" fontId="5" fillId="17" borderId="32" xfId="0" quotePrefix="1" applyNumberFormat="1" applyFont="1" applyFill="1" applyBorder="1" applyAlignment="1" applyProtection="1">
      <alignment horizontal="center" vertical="center"/>
    </xf>
    <xf numFmtId="3" fontId="5" fillId="17" borderId="32" xfId="0" applyNumberFormat="1" applyFont="1" applyFill="1" applyBorder="1" applyAlignment="1" applyProtection="1">
      <alignment horizontal="center" vertical="center"/>
      <protection locked="0"/>
    </xf>
    <xf numFmtId="0" fontId="0" fillId="17" borderId="0" xfId="0" applyFill="1"/>
    <xf numFmtId="1" fontId="5" fillId="17" borderId="31" xfId="0" quotePrefix="1" applyNumberFormat="1" applyFont="1" applyFill="1" applyBorder="1" applyAlignment="1" applyProtection="1">
      <alignment horizontal="center" vertical="center"/>
    </xf>
    <xf numFmtId="3" fontId="5" fillId="17" borderId="31" xfId="0" applyNumberFormat="1" applyFont="1" applyFill="1" applyBorder="1" applyAlignment="1" applyProtection="1">
      <alignment horizontal="center" vertical="center"/>
      <protection locked="0"/>
    </xf>
    <xf numFmtId="0" fontId="10" fillId="11" borderId="0" xfId="0" applyFont="1" applyFill="1" applyBorder="1" applyAlignment="1">
      <alignment horizontal="center" vertical="center" wrapText="1"/>
    </xf>
    <xf numFmtId="0" fontId="12" fillId="14" borderId="0" xfId="0" applyFont="1" applyFill="1" applyBorder="1" applyAlignment="1" applyProtection="1">
      <alignment horizontal="center" vertical="center"/>
      <protection locked="0"/>
    </xf>
    <xf numFmtId="3" fontId="12" fillId="0" borderId="22" xfId="0" applyNumberFormat="1" applyFont="1" applyFill="1" applyBorder="1" applyAlignment="1" applyProtection="1">
      <alignment vertical="center" wrapText="1"/>
    </xf>
    <xf numFmtId="3" fontId="12" fillId="0" borderId="23" xfId="0" applyNumberFormat="1" applyFont="1" applyFill="1" applyBorder="1" applyAlignment="1" applyProtection="1">
      <alignment vertical="center" wrapText="1"/>
    </xf>
    <xf numFmtId="3" fontId="12" fillId="0" borderId="24" xfId="0" applyNumberFormat="1" applyFont="1" applyFill="1" applyBorder="1" applyAlignment="1" applyProtection="1">
      <alignment vertical="center" wrapText="1"/>
    </xf>
    <xf numFmtId="3" fontId="12" fillId="0" borderId="22" xfId="0" applyNumberFormat="1" applyFont="1" applyFill="1" applyBorder="1" applyAlignment="1" applyProtection="1">
      <alignment vertical="center"/>
    </xf>
    <xf numFmtId="3" fontId="12" fillId="0" borderId="23" xfId="0" applyNumberFormat="1" applyFont="1" applyFill="1" applyBorder="1" applyAlignment="1" applyProtection="1">
      <alignment vertical="center"/>
    </xf>
    <xf numFmtId="3" fontId="12" fillId="0" borderId="24" xfId="0" applyNumberFormat="1" applyFont="1" applyFill="1" applyBorder="1" applyAlignment="1" applyProtection="1">
      <alignment vertical="center"/>
    </xf>
    <xf numFmtId="3" fontId="12" fillId="0" borderId="25" xfId="0" applyNumberFormat="1" applyFont="1" applyFill="1" applyBorder="1" applyAlignment="1" applyProtection="1">
      <alignment vertical="center"/>
    </xf>
    <xf numFmtId="165" fontId="0" fillId="0" borderId="0" xfId="0" applyNumberFormat="1" applyFill="1" applyBorder="1"/>
    <xf numFmtId="165" fontId="5" fillId="0" borderId="0" xfId="0" applyNumberFormat="1" applyFont="1" applyFill="1" applyBorder="1" applyAlignment="1">
      <alignment horizontal="center"/>
    </xf>
    <xf numFmtId="0" fontId="1" fillId="0" borderId="0" xfId="0" applyFont="1" applyFill="1" applyAlignment="1"/>
    <xf numFmtId="0" fontId="0" fillId="0" borderId="0" xfId="0" applyFill="1"/>
    <xf numFmtId="1" fontId="5" fillId="0" borderId="10" xfId="0" applyNumberFormat="1" applyFont="1" applyFill="1" applyBorder="1"/>
    <xf numFmtId="1" fontId="1" fillId="0" borderId="1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/>
    <xf numFmtId="164" fontId="2" fillId="2" borderId="2" xfId="0" applyNumberFormat="1" applyFont="1" applyFill="1" applyBorder="1" applyAlignment="1">
      <alignment horizontal="center" vertical="center"/>
    </xf>
    <xf numFmtId="0" fontId="3" fillId="0" borderId="4" xfId="0" applyFont="1" applyBorder="1" applyAlignment="1"/>
    <xf numFmtId="164" fontId="7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/>
    </xf>
    <xf numFmtId="0" fontId="10" fillId="11" borderId="19" xfId="0" applyFont="1" applyFill="1" applyBorder="1" applyAlignment="1">
      <alignment horizontal="center" vertical="center" wrapText="1"/>
    </xf>
    <xf numFmtId="0" fontId="10" fillId="11" borderId="20" xfId="0" applyFont="1" applyFill="1" applyBorder="1" applyAlignment="1">
      <alignment horizontal="center" vertical="center" wrapText="1"/>
    </xf>
    <xf numFmtId="0" fontId="10" fillId="11" borderId="21" xfId="0" applyFont="1" applyFill="1" applyBorder="1" applyAlignment="1">
      <alignment horizontal="center" vertical="center" wrapText="1"/>
    </xf>
    <xf numFmtId="1" fontId="5" fillId="0" borderId="22" xfId="0" quotePrefix="1" applyNumberFormat="1" applyFont="1" applyFill="1" applyBorder="1" applyAlignment="1" applyProtection="1">
      <alignment horizontal="center" vertical="center"/>
    </xf>
    <xf numFmtId="1" fontId="5" fillId="0" borderId="23" xfId="0" quotePrefix="1" applyNumberFormat="1" applyFont="1" applyFill="1" applyBorder="1" applyAlignment="1" applyProtection="1">
      <alignment horizontal="center" vertical="center"/>
    </xf>
    <xf numFmtId="1" fontId="5" fillId="0" borderId="24" xfId="0" quotePrefix="1" applyNumberFormat="1" applyFont="1" applyFill="1" applyBorder="1" applyAlignment="1" applyProtection="1">
      <alignment horizontal="center" vertical="center"/>
    </xf>
    <xf numFmtId="3" fontId="12" fillId="0" borderId="22" xfId="0" applyNumberFormat="1" applyFont="1" applyFill="1" applyBorder="1" applyAlignment="1" applyProtection="1">
      <alignment horizontal="center" vertical="center"/>
    </xf>
    <xf numFmtId="3" fontId="12" fillId="0" borderId="23" xfId="0" applyNumberFormat="1" applyFont="1" applyFill="1" applyBorder="1" applyAlignment="1" applyProtection="1">
      <alignment horizontal="center" vertical="center"/>
    </xf>
    <xf numFmtId="3" fontId="12" fillId="0" borderId="25" xfId="0" applyNumberFormat="1" applyFont="1" applyFill="1" applyBorder="1" applyAlignment="1" applyProtection="1">
      <alignment horizontal="center" vertical="center"/>
    </xf>
    <xf numFmtId="3" fontId="12" fillId="0" borderId="24" xfId="0" applyNumberFormat="1" applyFont="1" applyFill="1" applyBorder="1" applyAlignment="1" applyProtection="1">
      <alignment horizontal="center" vertical="center"/>
    </xf>
    <xf numFmtId="3" fontId="5" fillId="0" borderId="22" xfId="0" quotePrefix="1" applyNumberFormat="1" applyFont="1" applyFill="1" applyBorder="1" applyAlignment="1" applyProtection="1">
      <alignment horizontal="center" vertical="center" wrapText="1"/>
    </xf>
    <xf numFmtId="3" fontId="5" fillId="0" borderId="23" xfId="0" quotePrefix="1" applyNumberFormat="1" applyFont="1" applyFill="1" applyBorder="1" applyAlignment="1" applyProtection="1">
      <alignment horizontal="center" vertical="center" wrapText="1"/>
    </xf>
    <xf numFmtId="3" fontId="5" fillId="0" borderId="24" xfId="0" quotePrefix="1" applyNumberFormat="1" applyFont="1" applyFill="1" applyBorder="1" applyAlignment="1" applyProtection="1">
      <alignment horizontal="center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0" fillId="11" borderId="29" xfId="0" applyFont="1" applyFill="1" applyBorder="1" applyAlignment="1">
      <alignment horizontal="center" vertical="center" wrapText="1"/>
    </xf>
    <xf numFmtId="0" fontId="10" fillId="11" borderId="30" xfId="0" applyFont="1" applyFill="1" applyBorder="1" applyAlignment="1">
      <alignment horizontal="center" vertical="center" wrapText="1"/>
    </xf>
    <xf numFmtId="0" fontId="10" fillId="11" borderId="37" xfId="0" applyFont="1" applyFill="1" applyBorder="1" applyAlignment="1">
      <alignment horizontal="center" vertical="center" wrapText="1"/>
    </xf>
    <xf numFmtId="0" fontId="10" fillId="11" borderId="38" xfId="0" applyFont="1" applyFill="1" applyBorder="1" applyAlignment="1">
      <alignment horizontal="center" vertical="center" wrapText="1"/>
    </xf>
    <xf numFmtId="0" fontId="10" fillId="11" borderId="39" xfId="0" applyFont="1" applyFill="1" applyBorder="1" applyAlignment="1">
      <alignment horizontal="center" vertical="center" wrapText="1"/>
    </xf>
    <xf numFmtId="0" fontId="10" fillId="11" borderId="4" xfId="0" applyFont="1" applyFill="1" applyBorder="1" applyAlignment="1">
      <alignment horizontal="center" vertical="center" wrapText="1"/>
    </xf>
    <xf numFmtId="3" fontId="12" fillId="0" borderId="22" xfId="0" applyNumberFormat="1" applyFont="1" applyFill="1" applyBorder="1" applyAlignment="1" applyProtection="1">
      <alignment horizontal="center" vertical="center" wrapText="1"/>
    </xf>
    <xf numFmtId="3" fontId="12" fillId="0" borderId="23" xfId="0" applyNumberFormat="1" applyFont="1" applyFill="1" applyBorder="1" applyAlignment="1" applyProtection="1">
      <alignment horizontal="center" vertical="center" wrapText="1"/>
    </xf>
    <xf numFmtId="3" fontId="12" fillId="0" borderId="24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136"/>
  <sheetViews>
    <sheetView tabSelected="1" zoomScale="85" zoomScaleNormal="85" zoomScaleSheetLayoutView="85" workbookViewId="0">
      <pane xSplit="2" ySplit="4" topLeftCell="C148" activePane="bottomRight" state="frozen"/>
      <selection pane="topRight" activeCell="C1" sqref="C1"/>
      <selection pane="bottomLeft" activeCell="A4" sqref="A4"/>
      <selection pane="bottomRight" activeCell="E261" sqref="E261"/>
    </sheetView>
  </sheetViews>
  <sheetFormatPr baseColWidth="10" defaultRowHeight="13.2" x14ac:dyDescent="0.25"/>
  <cols>
    <col min="1" max="1" width="19.6640625" style="30" bestFit="1" customWidth="1"/>
    <col min="2" max="2" width="8.6640625" style="30" customWidth="1"/>
    <col min="3" max="3" width="16.6640625" style="100" customWidth="1"/>
    <col min="4" max="10" width="14.44140625" customWidth="1"/>
    <col min="11" max="12" width="13.109375" customWidth="1"/>
    <col min="13" max="13" width="15.109375" customWidth="1"/>
    <col min="14" max="15" width="13.5546875" customWidth="1"/>
    <col min="19" max="19" width="18.6640625" style="41" customWidth="1"/>
    <col min="20" max="20" width="15.6640625" style="41" customWidth="1"/>
    <col min="21" max="22" width="9.6640625" style="41" customWidth="1"/>
    <col min="25" max="25" width="18.6640625" style="41" customWidth="1"/>
    <col min="26" max="26" width="15.6640625" style="41" customWidth="1"/>
    <col min="27" max="28" width="9.6640625" style="41" customWidth="1"/>
    <col min="31" max="31" width="9.6640625" style="41" customWidth="1"/>
  </cols>
  <sheetData>
    <row r="1" spans="1:33" ht="48" customHeight="1" x14ac:dyDescent="0.3">
      <c r="A1" s="107" t="s">
        <v>52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Y1" s="34"/>
      <c r="AE1" s="51"/>
    </row>
    <row r="2" spans="1:33" ht="13.8" thickBot="1" x14ac:dyDescent="0.3">
      <c r="A2" s="1"/>
      <c r="B2" s="1"/>
      <c r="C2" s="99"/>
      <c r="D2" s="2"/>
      <c r="E2" s="2"/>
      <c r="F2" s="3"/>
      <c r="G2" s="2"/>
      <c r="H2" s="2"/>
      <c r="I2" s="2"/>
      <c r="J2" s="2"/>
      <c r="K2" s="3"/>
      <c r="L2" s="3"/>
      <c r="M2" s="3"/>
      <c r="N2" s="3"/>
      <c r="O2" s="3"/>
      <c r="S2" s="34"/>
      <c r="T2" s="34"/>
      <c r="U2" s="34"/>
      <c r="V2" s="34"/>
      <c r="Y2" s="34"/>
      <c r="Z2" s="34"/>
      <c r="AA2" s="34"/>
      <c r="AB2" s="34"/>
      <c r="AE2" s="34"/>
      <c r="AF2" s="32"/>
      <c r="AG2" t="s">
        <v>97</v>
      </c>
    </row>
    <row r="3" spans="1:33" ht="17.399999999999999" customHeight="1" thickTop="1" x14ac:dyDescent="0.25">
      <c r="A3" s="103" t="s">
        <v>0</v>
      </c>
      <c r="B3" s="105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5" t="s">
        <v>10</v>
      </c>
      <c r="L3" s="5" t="s">
        <v>11</v>
      </c>
      <c r="M3" s="6" t="s">
        <v>12</v>
      </c>
      <c r="N3" s="7" t="s">
        <v>13</v>
      </c>
      <c r="O3" s="7" t="s">
        <v>14</v>
      </c>
      <c r="S3" s="109" t="s">
        <v>53</v>
      </c>
      <c r="T3" s="122" t="s">
        <v>87</v>
      </c>
      <c r="U3" s="125" t="s">
        <v>90</v>
      </c>
      <c r="V3" s="126"/>
      <c r="Y3" s="109" t="s">
        <v>53</v>
      </c>
      <c r="Z3" s="122" t="s">
        <v>87</v>
      </c>
      <c r="AA3" s="125" t="s">
        <v>90</v>
      </c>
      <c r="AB3" s="126"/>
      <c r="AE3" s="88"/>
      <c r="AF3" s="75"/>
      <c r="AG3" t="s">
        <v>98</v>
      </c>
    </row>
    <row r="4" spans="1:33" x14ac:dyDescent="0.25">
      <c r="A4" s="104"/>
      <c r="B4" s="106"/>
      <c r="C4" s="4" t="s">
        <v>15</v>
      </c>
      <c r="D4" s="4" t="s">
        <v>15</v>
      </c>
      <c r="E4" s="4" t="s">
        <v>15</v>
      </c>
      <c r="F4" s="4" t="s">
        <v>15</v>
      </c>
      <c r="G4" s="4" t="s">
        <v>15</v>
      </c>
      <c r="H4" s="4" t="s">
        <v>15</v>
      </c>
      <c r="I4" s="4" t="s">
        <v>15</v>
      </c>
      <c r="J4" s="4" t="s">
        <v>15</v>
      </c>
      <c r="K4" s="5" t="s">
        <v>15</v>
      </c>
      <c r="L4" s="5" t="s">
        <v>15</v>
      </c>
      <c r="M4" s="6" t="s">
        <v>15</v>
      </c>
      <c r="N4" s="7" t="s">
        <v>15</v>
      </c>
      <c r="O4" s="7" t="s">
        <v>15</v>
      </c>
      <c r="S4" s="110"/>
      <c r="T4" s="123"/>
      <c r="U4" s="127"/>
      <c r="V4" s="128"/>
      <c r="Y4" s="110"/>
      <c r="Z4" s="123"/>
      <c r="AA4" s="127"/>
      <c r="AB4" s="128"/>
      <c r="AE4" s="88"/>
      <c r="AF4" s="79"/>
      <c r="AG4" t="s">
        <v>100</v>
      </c>
    </row>
    <row r="5" spans="1:33" ht="21" thickBot="1" x14ac:dyDescent="0.3">
      <c r="A5" s="8" t="s">
        <v>0</v>
      </c>
      <c r="B5" s="8" t="s">
        <v>1</v>
      </c>
      <c r="C5"/>
      <c r="K5" s="9" t="s">
        <v>15</v>
      </c>
      <c r="L5" s="9" t="s">
        <v>15</v>
      </c>
      <c r="P5" t="s">
        <v>108</v>
      </c>
      <c r="Q5" t="s">
        <v>109</v>
      </c>
      <c r="R5" t="s">
        <v>110</v>
      </c>
      <c r="S5" s="111"/>
      <c r="T5" s="124"/>
      <c r="U5" s="52" t="s">
        <v>91</v>
      </c>
      <c r="V5" s="52" t="s">
        <v>92</v>
      </c>
      <c r="Y5" s="111"/>
      <c r="Z5" s="124"/>
      <c r="AA5" s="52" t="s">
        <v>91</v>
      </c>
      <c r="AB5" s="52" t="s">
        <v>92</v>
      </c>
      <c r="AE5" s="88"/>
      <c r="AF5" s="85"/>
      <c r="AG5" t="s">
        <v>104</v>
      </c>
    </row>
    <row r="6" spans="1:33" ht="13.8" thickTop="1" x14ac:dyDescent="0.25">
      <c r="A6" s="10" t="s">
        <v>16</v>
      </c>
      <c r="B6" s="11">
        <v>1</v>
      </c>
      <c r="C6" s="12">
        <v>589</v>
      </c>
      <c r="D6" s="12">
        <v>489</v>
      </c>
      <c r="E6" s="12">
        <v>489</v>
      </c>
      <c r="F6" s="12">
        <v>968</v>
      </c>
      <c r="G6" s="12">
        <v>489</v>
      </c>
      <c r="H6" s="12">
        <v>489</v>
      </c>
      <c r="I6" s="12">
        <v>489</v>
      </c>
      <c r="J6" s="12">
        <v>489</v>
      </c>
      <c r="K6" s="12">
        <v>1926</v>
      </c>
      <c r="L6" s="12">
        <v>1926</v>
      </c>
      <c r="M6" s="12">
        <v>1447</v>
      </c>
      <c r="N6" s="12">
        <v>10</v>
      </c>
      <c r="O6" s="12">
        <v>399</v>
      </c>
      <c r="P6">
        <v>968</v>
      </c>
      <c r="Q6" s="31">
        <f>P6-U6</f>
        <v>589</v>
      </c>
      <c r="R6" s="31">
        <f>U6</f>
        <v>379</v>
      </c>
      <c r="S6" s="112" t="s">
        <v>54</v>
      </c>
      <c r="T6" s="42">
        <v>1</v>
      </c>
      <c r="U6" s="53">
        <v>379</v>
      </c>
      <c r="V6" s="53">
        <v>0</v>
      </c>
      <c r="Y6" s="112" t="s">
        <v>54</v>
      </c>
      <c r="Z6" s="42">
        <v>1</v>
      </c>
      <c r="AA6" s="53">
        <v>379</v>
      </c>
      <c r="AB6" s="53">
        <v>0</v>
      </c>
      <c r="AE6" s="89">
        <f>U6-AA6</f>
        <v>0</v>
      </c>
    </row>
    <row r="7" spans="1:33" x14ac:dyDescent="0.25">
      <c r="A7" s="13" t="s">
        <v>16</v>
      </c>
      <c r="B7" s="14">
        <v>2</v>
      </c>
      <c r="C7" s="15">
        <v>556</v>
      </c>
      <c r="D7" s="15">
        <v>528</v>
      </c>
      <c r="E7" s="15">
        <v>528</v>
      </c>
      <c r="F7" s="15">
        <v>1045</v>
      </c>
      <c r="G7" s="15">
        <v>528</v>
      </c>
      <c r="H7" s="15">
        <v>528</v>
      </c>
      <c r="I7" s="15">
        <v>528</v>
      </c>
      <c r="J7" s="15">
        <v>528</v>
      </c>
      <c r="K7" s="15">
        <v>2079</v>
      </c>
      <c r="L7" s="15">
        <v>2079</v>
      </c>
      <c r="M7" s="15">
        <v>1562</v>
      </c>
      <c r="N7" s="15">
        <v>11</v>
      </c>
      <c r="O7" s="15">
        <v>510</v>
      </c>
      <c r="P7">
        <v>1045</v>
      </c>
      <c r="Q7" s="31">
        <f t="shared" ref="Q7:Q9" si="0">P7-U7</f>
        <v>556</v>
      </c>
      <c r="R7" s="31">
        <f t="shared" ref="R7:R9" si="1">U7</f>
        <v>489</v>
      </c>
      <c r="S7" s="113"/>
      <c r="T7" s="43">
        <v>2</v>
      </c>
      <c r="U7" s="54">
        <v>489</v>
      </c>
      <c r="V7" s="54">
        <v>145</v>
      </c>
      <c r="Y7" s="113"/>
      <c r="Z7" s="43">
        <v>2</v>
      </c>
      <c r="AA7" s="54">
        <v>489</v>
      </c>
      <c r="AB7" s="54">
        <v>145</v>
      </c>
      <c r="AE7" s="89">
        <f t="shared" ref="AE7:AE70" si="2">U7-AA7</f>
        <v>0</v>
      </c>
    </row>
    <row r="8" spans="1:33" x14ac:dyDescent="0.25">
      <c r="A8" s="13" t="s">
        <v>16</v>
      </c>
      <c r="B8" s="14">
        <v>3</v>
      </c>
      <c r="C8" s="15">
        <v>725</v>
      </c>
      <c r="D8" s="15">
        <v>591</v>
      </c>
      <c r="E8" s="15">
        <v>591</v>
      </c>
      <c r="F8" s="15">
        <v>1170</v>
      </c>
      <c r="G8" s="15">
        <v>591</v>
      </c>
      <c r="H8" s="15">
        <v>591</v>
      </c>
      <c r="I8" s="15">
        <v>591</v>
      </c>
      <c r="J8" s="15">
        <v>591</v>
      </c>
      <c r="K8" s="15">
        <v>2328</v>
      </c>
      <c r="L8" s="15">
        <v>2328</v>
      </c>
      <c r="M8" s="15">
        <v>1749</v>
      </c>
      <c r="N8" s="15">
        <v>12</v>
      </c>
      <c r="O8" s="15">
        <v>467</v>
      </c>
      <c r="P8">
        <v>1170</v>
      </c>
      <c r="Q8" s="31">
        <f t="shared" si="0"/>
        <v>725</v>
      </c>
      <c r="R8" s="31">
        <f t="shared" si="1"/>
        <v>445</v>
      </c>
      <c r="S8" s="113"/>
      <c r="T8" s="43">
        <v>3</v>
      </c>
      <c r="U8" s="54">
        <v>445</v>
      </c>
      <c r="V8" s="54">
        <v>7</v>
      </c>
      <c r="Y8" s="113"/>
      <c r="Z8" s="43">
        <v>3</v>
      </c>
      <c r="AA8" s="54">
        <v>445</v>
      </c>
      <c r="AB8" s="54">
        <v>7</v>
      </c>
      <c r="AE8" s="89">
        <f t="shared" si="2"/>
        <v>0</v>
      </c>
    </row>
    <row r="9" spans="1:33" ht="13.8" thickBot="1" x14ac:dyDescent="0.3">
      <c r="A9" s="13" t="s">
        <v>16</v>
      </c>
      <c r="B9" s="14" t="s">
        <v>17</v>
      </c>
      <c r="C9" s="15">
        <v>4</v>
      </c>
      <c r="D9" s="15">
        <v>4</v>
      </c>
      <c r="E9" s="15">
        <v>4</v>
      </c>
      <c r="F9" s="15">
        <v>4</v>
      </c>
      <c r="G9" s="15">
        <v>4</v>
      </c>
      <c r="H9" s="15">
        <v>4</v>
      </c>
      <c r="I9" s="15">
        <v>4</v>
      </c>
      <c r="J9" s="15">
        <v>4</v>
      </c>
      <c r="K9" s="15">
        <v>4</v>
      </c>
      <c r="L9" s="15">
        <v>4</v>
      </c>
      <c r="M9" s="15">
        <v>4</v>
      </c>
      <c r="N9" s="15">
        <v>1</v>
      </c>
      <c r="O9" s="15">
        <v>4</v>
      </c>
      <c r="P9">
        <v>4</v>
      </c>
      <c r="Q9" s="31">
        <f t="shared" si="0"/>
        <v>4</v>
      </c>
      <c r="R9" s="31">
        <f t="shared" si="1"/>
        <v>0</v>
      </c>
      <c r="S9" s="114"/>
      <c r="T9" s="44" t="s">
        <v>17</v>
      </c>
      <c r="U9" s="55"/>
      <c r="V9" s="55"/>
      <c r="Y9" s="114"/>
      <c r="Z9" s="44" t="s">
        <v>17</v>
      </c>
      <c r="AA9" s="55"/>
      <c r="AB9" s="55"/>
      <c r="AE9" s="89">
        <f t="shared" si="2"/>
        <v>0</v>
      </c>
    </row>
    <row r="10" spans="1:33" ht="14.4" thickTop="1" thickBot="1" x14ac:dyDescent="0.3">
      <c r="A10" s="16" t="s">
        <v>16</v>
      </c>
      <c r="B10" s="17"/>
      <c r="C10" s="18">
        <f t="shared" ref="C10:O10" si="3">SUBTOTAL(9,C6:C9)</f>
        <v>1874</v>
      </c>
      <c r="D10" s="18">
        <f t="shared" si="3"/>
        <v>1612</v>
      </c>
      <c r="E10" s="18">
        <f t="shared" si="3"/>
        <v>1612</v>
      </c>
      <c r="F10" s="18">
        <f t="shared" si="3"/>
        <v>3187</v>
      </c>
      <c r="G10" s="18">
        <f t="shared" si="3"/>
        <v>1612</v>
      </c>
      <c r="H10" s="18">
        <f t="shared" si="3"/>
        <v>1612</v>
      </c>
      <c r="I10" s="18">
        <f t="shared" si="3"/>
        <v>1612</v>
      </c>
      <c r="J10" s="18">
        <f t="shared" si="3"/>
        <v>1612</v>
      </c>
      <c r="K10" s="18">
        <f t="shared" si="3"/>
        <v>6337</v>
      </c>
      <c r="L10" s="18">
        <f t="shared" si="3"/>
        <v>6337</v>
      </c>
      <c r="M10" s="18">
        <f t="shared" si="3"/>
        <v>4762</v>
      </c>
      <c r="N10" s="18">
        <f t="shared" si="3"/>
        <v>34</v>
      </c>
      <c r="O10" s="18">
        <f t="shared" si="3"/>
        <v>1380</v>
      </c>
      <c r="P10">
        <v>3187</v>
      </c>
      <c r="Q10" s="31">
        <f t="shared" ref="Q10:Q67" si="4">P10-C10</f>
        <v>1313</v>
      </c>
      <c r="R10" s="31">
        <v>0</v>
      </c>
      <c r="S10" s="35" t="s">
        <v>54</v>
      </c>
      <c r="T10" s="45"/>
      <c r="U10" s="56">
        <f t="shared" ref="U10:V10" si="5">SUM(U6:U9)</f>
        <v>1313</v>
      </c>
      <c r="V10" s="56">
        <f t="shared" si="5"/>
        <v>152</v>
      </c>
      <c r="Y10" s="35" t="s">
        <v>54</v>
      </c>
      <c r="Z10" s="45"/>
      <c r="AA10" s="56">
        <f t="shared" ref="AA10:AB10" si="6">SUM(AA6:AA9)</f>
        <v>1313</v>
      </c>
      <c r="AB10" s="56">
        <f t="shared" si="6"/>
        <v>152</v>
      </c>
      <c r="AE10" s="89">
        <f t="shared" si="2"/>
        <v>0</v>
      </c>
    </row>
    <row r="11" spans="1:33" ht="13.8" thickTop="1" x14ac:dyDescent="0.25">
      <c r="A11" s="101" t="s">
        <v>18</v>
      </c>
      <c r="B11" s="102">
        <v>1</v>
      </c>
      <c r="C11" s="15">
        <v>564</v>
      </c>
      <c r="D11" s="15">
        <v>564</v>
      </c>
      <c r="E11" s="15">
        <v>564</v>
      </c>
      <c r="F11" s="15">
        <v>564</v>
      </c>
      <c r="G11" s="15">
        <v>564</v>
      </c>
      <c r="H11" s="15">
        <v>564</v>
      </c>
      <c r="I11" s="15">
        <v>564</v>
      </c>
      <c r="J11" s="15">
        <v>564</v>
      </c>
      <c r="K11" s="15">
        <v>1117</v>
      </c>
      <c r="L11" s="15">
        <v>1117</v>
      </c>
      <c r="M11" s="15">
        <v>1117</v>
      </c>
      <c r="N11" s="15">
        <v>12</v>
      </c>
      <c r="O11" s="15">
        <v>0</v>
      </c>
      <c r="P11">
        <v>564</v>
      </c>
      <c r="Q11" s="31">
        <f>P11</f>
        <v>564</v>
      </c>
      <c r="R11" s="31">
        <v>0</v>
      </c>
      <c r="S11" s="119" t="s">
        <v>55</v>
      </c>
      <c r="T11" s="73">
        <v>1</v>
      </c>
      <c r="U11" s="74">
        <v>405</v>
      </c>
      <c r="V11" s="74">
        <v>80</v>
      </c>
      <c r="Y11" s="119" t="s">
        <v>55</v>
      </c>
      <c r="Z11" s="73">
        <v>1</v>
      </c>
      <c r="AA11" s="74">
        <v>405</v>
      </c>
      <c r="AB11" s="74">
        <v>80</v>
      </c>
      <c r="AE11" s="89">
        <f t="shared" si="2"/>
        <v>0</v>
      </c>
    </row>
    <row r="12" spans="1:33" x14ac:dyDescent="0.25">
      <c r="A12" s="13" t="s">
        <v>18</v>
      </c>
      <c r="B12" s="14">
        <v>2</v>
      </c>
      <c r="C12" s="15">
        <v>282</v>
      </c>
      <c r="D12" s="15">
        <v>597</v>
      </c>
      <c r="E12" s="15">
        <v>597</v>
      </c>
      <c r="F12" s="15">
        <v>597</v>
      </c>
      <c r="G12" s="15">
        <v>597</v>
      </c>
      <c r="H12" s="15">
        <v>597</v>
      </c>
      <c r="I12" s="15">
        <v>597</v>
      </c>
      <c r="J12" s="15">
        <v>597</v>
      </c>
      <c r="K12" s="15">
        <v>1182</v>
      </c>
      <c r="L12" s="15">
        <v>1182</v>
      </c>
      <c r="M12" s="15">
        <v>1182</v>
      </c>
      <c r="N12" s="15">
        <v>12</v>
      </c>
      <c r="O12" s="15">
        <v>332</v>
      </c>
      <c r="P12">
        <v>597</v>
      </c>
      <c r="Q12" s="31">
        <f t="shared" ref="Q12:Q16" si="7">P12-U12</f>
        <v>282</v>
      </c>
      <c r="R12" s="31">
        <f t="shared" ref="R12:R16" si="8">U12</f>
        <v>315</v>
      </c>
      <c r="S12" s="120"/>
      <c r="T12" s="43">
        <v>2</v>
      </c>
      <c r="U12" s="58">
        <v>315</v>
      </c>
      <c r="V12" s="58">
        <v>0</v>
      </c>
      <c r="Y12" s="120"/>
      <c r="Z12" s="43">
        <v>2</v>
      </c>
      <c r="AA12" s="58">
        <v>315</v>
      </c>
      <c r="AB12" s="58">
        <v>0</v>
      </c>
      <c r="AE12" s="89">
        <f t="shared" si="2"/>
        <v>0</v>
      </c>
    </row>
    <row r="13" spans="1:33" x14ac:dyDescent="0.25">
      <c r="A13" s="13" t="s">
        <v>18</v>
      </c>
      <c r="B13" s="14">
        <v>3</v>
      </c>
      <c r="C13" s="15">
        <v>273</v>
      </c>
      <c r="D13" s="15">
        <v>573</v>
      </c>
      <c r="E13" s="15">
        <v>573</v>
      </c>
      <c r="F13" s="15">
        <v>573</v>
      </c>
      <c r="G13" s="15">
        <v>573</v>
      </c>
      <c r="H13" s="15">
        <v>573</v>
      </c>
      <c r="I13" s="15">
        <v>573</v>
      </c>
      <c r="J13" s="15">
        <v>573</v>
      </c>
      <c r="K13" s="15">
        <v>1134</v>
      </c>
      <c r="L13" s="15">
        <v>1134</v>
      </c>
      <c r="M13" s="15">
        <v>1134</v>
      </c>
      <c r="N13" s="15">
        <v>12</v>
      </c>
      <c r="O13" s="15">
        <v>317</v>
      </c>
      <c r="P13">
        <v>573</v>
      </c>
      <c r="Q13" s="31">
        <f t="shared" si="7"/>
        <v>273</v>
      </c>
      <c r="R13" s="31">
        <f t="shared" si="8"/>
        <v>300</v>
      </c>
      <c r="S13" s="120"/>
      <c r="T13" s="43">
        <v>3</v>
      </c>
      <c r="U13" s="58">
        <v>300</v>
      </c>
      <c r="V13" s="58">
        <v>0</v>
      </c>
      <c r="Y13" s="120"/>
      <c r="Z13" s="43">
        <v>3</v>
      </c>
      <c r="AA13" s="58">
        <v>300</v>
      </c>
      <c r="AB13" s="58">
        <v>0</v>
      </c>
      <c r="AE13" s="89">
        <f t="shared" si="2"/>
        <v>0</v>
      </c>
    </row>
    <row r="14" spans="1:33" x14ac:dyDescent="0.25">
      <c r="A14" s="13" t="s">
        <v>18</v>
      </c>
      <c r="B14" s="14">
        <v>4</v>
      </c>
      <c r="C14" s="15">
        <v>336</v>
      </c>
      <c r="D14" s="15">
        <v>606</v>
      </c>
      <c r="E14" s="15">
        <v>606</v>
      </c>
      <c r="F14" s="15">
        <v>606</v>
      </c>
      <c r="G14" s="15">
        <v>606</v>
      </c>
      <c r="H14" s="15">
        <v>606</v>
      </c>
      <c r="I14" s="15">
        <v>606</v>
      </c>
      <c r="J14" s="15">
        <v>606</v>
      </c>
      <c r="K14" s="15">
        <v>1200</v>
      </c>
      <c r="L14" s="15">
        <v>1200</v>
      </c>
      <c r="M14" s="15">
        <v>1200</v>
      </c>
      <c r="N14" s="15">
        <v>12</v>
      </c>
      <c r="O14" s="15">
        <v>287</v>
      </c>
      <c r="P14">
        <v>606</v>
      </c>
      <c r="Q14" s="31">
        <f t="shared" si="7"/>
        <v>336</v>
      </c>
      <c r="R14" s="31">
        <f t="shared" si="8"/>
        <v>270</v>
      </c>
      <c r="S14" s="120"/>
      <c r="T14" s="43">
        <v>4</v>
      </c>
      <c r="U14" s="58">
        <v>270</v>
      </c>
      <c r="V14" s="58">
        <v>0</v>
      </c>
      <c r="Y14" s="120"/>
      <c r="Z14" s="43">
        <v>4</v>
      </c>
      <c r="AA14" s="58">
        <v>270</v>
      </c>
      <c r="AB14" s="58">
        <v>0</v>
      </c>
      <c r="AE14" s="89">
        <f t="shared" si="2"/>
        <v>0</v>
      </c>
    </row>
    <row r="15" spans="1:33" x14ac:dyDescent="0.25">
      <c r="A15" s="13" t="s">
        <v>18</v>
      </c>
      <c r="B15" s="14">
        <v>5</v>
      </c>
      <c r="C15" s="15">
        <v>195</v>
      </c>
      <c r="D15" s="15">
        <v>598</v>
      </c>
      <c r="E15" s="15">
        <v>598</v>
      </c>
      <c r="F15" s="15">
        <v>598</v>
      </c>
      <c r="G15" s="15">
        <v>598</v>
      </c>
      <c r="H15" s="15">
        <v>598</v>
      </c>
      <c r="I15" s="15">
        <v>598</v>
      </c>
      <c r="J15" s="15">
        <v>598</v>
      </c>
      <c r="K15" s="15">
        <v>1184</v>
      </c>
      <c r="L15" s="15">
        <v>1184</v>
      </c>
      <c r="M15" s="15">
        <v>1184</v>
      </c>
      <c r="N15" s="15">
        <v>12</v>
      </c>
      <c r="O15" s="15">
        <v>420</v>
      </c>
      <c r="P15">
        <v>598</v>
      </c>
      <c r="Q15" s="31">
        <f t="shared" si="7"/>
        <v>195</v>
      </c>
      <c r="R15" s="31">
        <f t="shared" si="8"/>
        <v>403</v>
      </c>
      <c r="S15" s="120"/>
      <c r="T15" s="43">
        <v>5</v>
      </c>
      <c r="U15" s="58">
        <v>403</v>
      </c>
      <c r="V15" s="58">
        <v>0</v>
      </c>
      <c r="Y15" s="120"/>
      <c r="Z15" s="43">
        <v>5</v>
      </c>
      <c r="AA15" s="58">
        <v>403</v>
      </c>
      <c r="AB15" s="58">
        <v>0</v>
      </c>
      <c r="AE15" s="89">
        <f t="shared" si="2"/>
        <v>0</v>
      </c>
    </row>
    <row r="16" spans="1:33" x14ac:dyDescent="0.25">
      <c r="A16" s="13" t="s">
        <v>18</v>
      </c>
      <c r="B16" s="14">
        <v>6</v>
      </c>
      <c r="C16" s="15">
        <v>170</v>
      </c>
      <c r="D16" s="15">
        <v>606</v>
      </c>
      <c r="E16" s="15">
        <v>606</v>
      </c>
      <c r="F16" s="15">
        <v>606</v>
      </c>
      <c r="G16" s="15">
        <v>606</v>
      </c>
      <c r="H16" s="15">
        <v>606</v>
      </c>
      <c r="I16" s="15">
        <v>606</v>
      </c>
      <c r="J16" s="15">
        <v>606</v>
      </c>
      <c r="K16" s="15">
        <v>1200</v>
      </c>
      <c r="L16" s="15">
        <v>1200</v>
      </c>
      <c r="M16" s="15">
        <v>1200</v>
      </c>
      <c r="N16" s="15">
        <v>12</v>
      </c>
      <c r="O16" s="15">
        <v>453</v>
      </c>
      <c r="P16">
        <v>606</v>
      </c>
      <c r="Q16" s="31">
        <f t="shared" si="7"/>
        <v>170</v>
      </c>
      <c r="R16" s="31">
        <f t="shared" si="8"/>
        <v>436</v>
      </c>
      <c r="S16" s="120"/>
      <c r="T16" s="43">
        <v>6</v>
      </c>
      <c r="U16" s="58">
        <v>436</v>
      </c>
      <c r="V16" s="58">
        <v>1</v>
      </c>
      <c r="Y16" s="120"/>
      <c r="Z16" s="43">
        <v>6</v>
      </c>
      <c r="AA16" s="58">
        <v>436</v>
      </c>
      <c r="AB16" s="58">
        <v>1</v>
      </c>
      <c r="AE16" s="89">
        <f t="shared" si="2"/>
        <v>0</v>
      </c>
    </row>
    <row r="17" spans="1:31" x14ac:dyDescent="0.25">
      <c r="A17" s="101" t="s">
        <v>18</v>
      </c>
      <c r="B17" s="102">
        <v>7</v>
      </c>
      <c r="C17" s="15">
        <v>552</v>
      </c>
      <c r="D17" s="15">
        <v>552</v>
      </c>
      <c r="E17" s="15">
        <v>552</v>
      </c>
      <c r="F17" s="15">
        <v>552</v>
      </c>
      <c r="G17" s="15">
        <v>552</v>
      </c>
      <c r="H17" s="15">
        <v>552</v>
      </c>
      <c r="I17" s="15">
        <v>552</v>
      </c>
      <c r="J17" s="15">
        <v>552</v>
      </c>
      <c r="K17" s="15">
        <v>1093</v>
      </c>
      <c r="L17" s="15">
        <v>1093</v>
      </c>
      <c r="M17" s="15">
        <v>1093</v>
      </c>
      <c r="N17" s="15">
        <v>11</v>
      </c>
      <c r="O17" s="15">
        <v>0</v>
      </c>
      <c r="P17">
        <v>552</v>
      </c>
      <c r="Q17" s="31">
        <f>P17</f>
        <v>552</v>
      </c>
      <c r="R17" s="31">
        <v>0</v>
      </c>
      <c r="S17" s="120"/>
      <c r="T17" s="76">
        <v>7</v>
      </c>
      <c r="U17" s="77">
        <v>705</v>
      </c>
      <c r="V17" s="77">
        <v>16</v>
      </c>
      <c r="Y17" s="120"/>
      <c r="Z17" s="76">
        <v>7</v>
      </c>
      <c r="AA17" s="77">
        <v>705</v>
      </c>
      <c r="AB17" s="77">
        <v>16</v>
      </c>
      <c r="AE17" s="89">
        <f t="shared" si="2"/>
        <v>0</v>
      </c>
    </row>
    <row r="18" spans="1:31" x14ac:dyDescent="0.25">
      <c r="A18" s="13" t="s">
        <v>18</v>
      </c>
      <c r="B18" s="14">
        <v>8</v>
      </c>
      <c r="C18" s="15">
        <v>299</v>
      </c>
      <c r="D18" s="15">
        <v>584</v>
      </c>
      <c r="E18" s="15">
        <v>584</v>
      </c>
      <c r="F18" s="15">
        <v>584</v>
      </c>
      <c r="G18" s="15">
        <v>584</v>
      </c>
      <c r="H18" s="15">
        <v>584</v>
      </c>
      <c r="I18" s="15">
        <v>584</v>
      </c>
      <c r="J18" s="15">
        <v>584</v>
      </c>
      <c r="K18" s="15">
        <v>1156</v>
      </c>
      <c r="L18" s="15">
        <v>1156</v>
      </c>
      <c r="M18" s="15">
        <v>1156</v>
      </c>
      <c r="N18" s="15">
        <v>12</v>
      </c>
      <c r="O18" s="15">
        <v>302</v>
      </c>
      <c r="P18">
        <v>584</v>
      </c>
      <c r="Q18" s="31">
        <f t="shared" ref="Q18:Q19" si="9">P18-U18</f>
        <v>299</v>
      </c>
      <c r="R18" s="31">
        <f t="shared" ref="R18:R19" si="10">U18</f>
        <v>285</v>
      </c>
      <c r="S18" s="120"/>
      <c r="T18" s="43">
        <v>8</v>
      </c>
      <c r="U18" s="58">
        <v>285</v>
      </c>
      <c r="V18" s="58">
        <v>267</v>
      </c>
      <c r="Y18" s="120"/>
      <c r="Z18" s="43">
        <v>8</v>
      </c>
      <c r="AA18" s="58">
        <v>285</v>
      </c>
      <c r="AB18" s="58">
        <v>267</v>
      </c>
      <c r="AE18" s="89">
        <f t="shared" si="2"/>
        <v>0</v>
      </c>
    </row>
    <row r="19" spans="1:31" ht="13.8" thickBot="1" x14ac:dyDescent="0.3">
      <c r="A19" s="13" t="s">
        <v>18</v>
      </c>
      <c r="B19" s="14" t="s">
        <v>17</v>
      </c>
      <c r="C19" s="15">
        <v>9</v>
      </c>
      <c r="D19" s="15">
        <v>9</v>
      </c>
      <c r="E19" s="15">
        <v>9</v>
      </c>
      <c r="F19" s="15">
        <v>9</v>
      </c>
      <c r="G19" s="15">
        <v>9</v>
      </c>
      <c r="H19" s="15">
        <v>9</v>
      </c>
      <c r="I19" s="15">
        <v>9</v>
      </c>
      <c r="J19" s="15">
        <v>9</v>
      </c>
      <c r="K19" s="15">
        <v>9</v>
      </c>
      <c r="L19" s="15">
        <v>9</v>
      </c>
      <c r="M19" s="15">
        <v>9</v>
      </c>
      <c r="N19" s="15">
        <v>1</v>
      </c>
      <c r="O19" s="15">
        <v>9</v>
      </c>
      <c r="P19">
        <v>9</v>
      </c>
      <c r="Q19" s="31">
        <f t="shared" si="9"/>
        <v>9</v>
      </c>
      <c r="R19" s="31">
        <f t="shared" si="10"/>
        <v>0</v>
      </c>
      <c r="S19" s="121"/>
      <c r="T19" s="44" t="s">
        <v>17</v>
      </c>
      <c r="U19" s="59">
        <v>0</v>
      </c>
      <c r="V19" s="59">
        <v>0</v>
      </c>
      <c r="Y19" s="121"/>
      <c r="Z19" s="44" t="s">
        <v>17</v>
      </c>
      <c r="AA19" s="59">
        <v>0</v>
      </c>
      <c r="AB19" s="59">
        <v>0</v>
      </c>
      <c r="AE19" s="89">
        <f t="shared" si="2"/>
        <v>0</v>
      </c>
    </row>
    <row r="20" spans="1:31" ht="14.4" thickTop="1" thickBot="1" x14ac:dyDescent="0.3">
      <c r="A20" s="16" t="s">
        <v>18</v>
      </c>
      <c r="B20" s="17"/>
      <c r="C20" s="18">
        <f t="shared" ref="C20:O20" si="11">SUBTOTAL(9,C11:C19)</f>
        <v>2680</v>
      </c>
      <c r="D20" s="18">
        <f t="shared" si="11"/>
        <v>4689</v>
      </c>
      <c r="E20" s="18">
        <f t="shared" si="11"/>
        <v>4689</v>
      </c>
      <c r="F20" s="18">
        <f t="shared" si="11"/>
        <v>4689</v>
      </c>
      <c r="G20" s="18">
        <f t="shared" si="11"/>
        <v>4689</v>
      </c>
      <c r="H20" s="18">
        <f t="shared" si="11"/>
        <v>4689</v>
      </c>
      <c r="I20" s="18">
        <f t="shared" si="11"/>
        <v>4689</v>
      </c>
      <c r="J20" s="18">
        <f t="shared" si="11"/>
        <v>4689</v>
      </c>
      <c r="K20" s="18">
        <f t="shared" si="11"/>
        <v>9275</v>
      </c>
      <c r="L20" s="18">
        <f t="shared" si="11"/>
        <v>9275</v>
      </c>
      <c r="M20" s="18">
        <f t="shared" si="11"/>
        <v>9275</v>
      </c>
      <c r="N20" s="18">
        <f t="shared" si="11"/>
        <v>96</v>
      </c>
      <c r="O20" s="18">
        <f t="shared" si="11"/>
        <v>2120</v>
      </c>
      <c r="P20">
        <v>4689</v>
      </c>
      <c r="Q20" s="31">
        <f t="shared" si="4"/>
        <v>2009</v>
      </c>
      <c r="R20" s="31">
        <v>0</v>
      </c>
      <c r="S20" s="36" t="s">
        <v>55</v>
      </c>
      <c r="T20" s="45"/>
      <c r="U20" s="60">
        <f t="shared" ref="U20:V20" si="12">SUM(U11:U19)</f>
        <v>3119</v>
      </c>
      <c r="V20" s="60">
        <f t="shared" si="12"/>
        <v>364</v>
      </c>
      <c r="Y20" s="36" t="s">
        <v>55</v>
      </c>
      <c r="Z20" s="45"/>
      <c r="AA20" s="60">
        <f t="shared" ref="AA20:AB20" si="13">SUM(AA11:AA19)</f>
        <v>3119</v>
      </c>
      <c r="AB20" s="60">
        <f t="shared" si="13"/>
        <v>364</v>
      </c>
      <c r="AE20" s="89">
        <f t="shared" si="2"/>
        <v>0</v>
      </c>
    </row>
    <row r="21" spans="1:31" ht="13.8" thickTop="1" x14ac:dyDescent="0.25">
      <c r="A21" s="101" t="s">
        <v>19</v>
      </c>
      <c r="B21" s="102">
        <v>1</v>
      </c>
      <c r="C21" s="15">
        <v>1095</v>
      </c>
      <c r="D21" s="15">
        <v>553</v>
      </c>
      <c r="E21" s="15">
        <v>553</v>
      </c>
      <c r="F21" s="15">
        <v>1095</v>
      </c>
      <c r="G21" s="15">
        <v>553</v>
      </c>
      <c r="H21" s="15">
        <v>553</v>
      </c>
      <c r="I21" s="15">
        <v>553</v>
      </c>
      <c r="J21" s="15">
        <v>553</v>
      </c>
      <c r="K21" s="15">
        <v>2179</v>
      </c>
      <c r="L21" s="15">
        <v>2179</v>
      </c>
      <c r="M21" s="15">
        <v>1637</v>
      </c>
      <c r="N21" s="15">
        <v>11</v>
      </c>
      <c r="O21" s="15">
        <v>0</v>
      </c>
      <c r="P21">
        <v>1095</v>
      </c>
      <c r="Q21" s="31">
        <f t="shared" ref="Q21:Q22" si="14">P21</f>
        <v>1095</v>
      </c>
      <c r="R21" s="31">
        <v>0</v>
      </c>
      <c r="S21" s="115" t="s">
        <v>56</v>
      </c>
      <c r="T21" s="73">
        <v>1</v>
      </c>
      <c r="U21" s="74">
        <v>280</v>
      </c>
      <c r="V21" s="74">
        <v>0</v>
      </c>
      <c r="Y21" s="115" t="s">
        <v>56</v>
      </c>
      <c r="Z21" s="73">
        <v>1</v>
      </c>
      <c r="AA21" s="74">
        <v>280</v>
      </c>
      <c r="AB21" s="74">
        <v>0</v>
      </c>
      <c r="AE21" s="89">
        <f t="shared" si="2"/>
        <v>0</v>
      </c>
    </row>
    <row r="22" spans="1:31" x14ac:dyDescent="0.25">
      <c r="A22" s="101" t="s">
        <v>19</v>
      </c>
      <c r="B22" s="102">
        <v>2</v>
      </c>
      <c r="C22" s="15">
        <v>839</v>
      </c>
      <c r="D22" s="15">
        <v>424</v>
      </c>
      <c r="E22" s="15">
        <v>424</v>
      </c>
      <c r="F22" s="15">
        <v>839</v>
      </c>
      <c r="G22" s="15">
        <v>424</v>
      </c>
      <c r="H22" s="15">
        <v>424</v>
      </c>
      <c r="I22" s="15">
        <v>424</v>
      </c>
      <c r="J22" s="15">
        <v>424</v>
      </c>
      <c r="K22" s="15">
        <v>1669</v>
      </c>
      <c r="L22" s="15">
        <v>1669</v>
      </c>
      <c r="M22" s="15">
        <v>1254</v>
      </c>
      <c r="N22" s="15">
        <v>9</v>
      </c>
      <c r="O22" s="15">
        <v>0</v>
      </c>
      <c r="P22">
        <v>839</v>
      </c>
      <c r="Q22" s="31">
        <f t="shared" si="14"/>
        <v>839</v>
      </c>
      <c r="R22" s="31">
        <v>0</v>
      </c>
      <c r="S22" s="116"/>
      <c r="T22" s="76">
        <v>2</v>
      </c>
      <c r="U22" s="77">
        <v>325</v>
      </c>
      <c r="V22" s="77">
        <v>1</v>
      </c>
      <c r="Y22" s="116"/>
      <c r="Z22" s="76">
        <v>2</v>
      </c>
      <c r="AA22" s="77">
        <v>325</v>
      </c>
      <c r="AB22" s="77">
        <v>1</v>
      </c>
      <c r="AE22" s="89">
        <f t="shared" si="2"/>
        <v>0</v>
      </c>
    </row>
    <row r="23" spans="1:31" ht="13.8" thickBot="1" x14ac:dyDescent="0.3">
      <c r="A23" s="13" t="s">
        <v>19</v>
      </c>
      <c r="B23" s="14" t="s">
        <v>17</v>
      </c>
      <c r="C23" s="15">
        <v>3</v>
      </c>
      <c r="D23" s="15">
        <v>3</v>
      </c>
      <c r="E23" s="15">
        <v>3</v>
      </c>
      <c r="F23" s="15">
        <v>3</v>
      </c>
      <c r="G23" s="15">
        <v>3</v>
      </c>
      <c r="H23" s="15">
        <v>3</v>
      </c>
      <c r="I23" s="15">
        <v>3</v>
      </c>
      <c r="J23" s="15">
        <v>3</v>
      </c>
      <c r="K23" s="15">
        <v>3</v>
      </c>
      <c r="L23" s="15">
        <v>3</v>
      </c>
      <c r="M23" s="15">
        <v>3</v>
      </c>
      <c r="N23" s="15">
        <v>1</v>
      </c>
      <c r="O23" s="15">
        <v>0</v>
      </c>
      <c r="P23">
        <v>3</v>
      </c>
      <c r="Q23" s="31">
        <f>P23-U23</f>
        <v>3</v>
      </c>
      <c r="R23" s="31">
        <f>U23</f>
        <v>0</v>
      </c>
      <c r="S23" s="118"/>
      <c r="T23" s="44" t="s">
        <v>17</v>
      </c>
      <c r="U23" s="59">
        <v>0</v>
      </c>
      <c r="V23" s="59">
        <v>0</v>
      </c>
      <c r="Y23" s="118"/>
      <c r="Z23" s="44" t="s">
        <v>17</v>
      </c>
      <c r="AA23" s="59">
        <v>0</v>
      </c>
      <c r="AB23" s="59">
        <v>0</v>
      </c>
      <c r="AE23" s="89">
        <f t="shared" si="2"/>
        <v>0</v>
      </c>
    </row>
    <row r="24" spans="1:31" ht="14.4" thickTop="1" thickBot="1" x14ac:dyDescent="0.3">
      <c r="A24" s="16" t="s">
        <v>19</v>
      </c>
      <c r="B24" s="17"/>
      <c r="C24" s="18">
        <f t="shared" ref="C24:O24" si="15">SUBTOTAL(9,C21:C23)</f>
        <v>1937</v>
      </c>
      <c r="D24" s="18">
        <f t="shared" si="15"/>
        <v>980</v>
      </c>
      <c r="E24" s="18">
        <f t="shared" si="15"/>
        <v>980</v>
      </c>
      <c r="F24" s="18">
        <f t="shared" si="15"/>
        <v>1937</v>
      </c>
      <c r="G24" s="18">
        <f t="shared" si="15"/>
        <v>980</v>
      </c>
      <c r="H24" s="18">
        <f t="shared" si="15"/>
        <v>980</v>
      </c>
      <c r="I24" s="18">
        <f t="shared" si="15"/>
        <v>980</v>
      </c>
      <c r="J24" s="18">
        <f t="shared" si="15"/>
        <v>980</v>
      </c>
      <c r="K24" s="18">
        <f t="shared" si="15"/>
        <v>3851</v>
      </c>
      <c r="L24" s="18">
        <f t="shared" si="15"/>
        <v>3851</v>
      </c>
      <c r="M24" s="18">
        <f t="shared" si="15"/>
        <v>2894</v>
      </c>
      <c r="N24" s="18">
        <f t="shared" si="15"/>
        <v>21</v>
      </c>
      <c r="O24" s="18">
        <f t="shared" si="15"/>
        <v>0</v>
      </c>
      <c r="P24">
        <v>1937</v>
      </c>
      <c r="Q24" s="31">
        <f t="shared" si="4"/>
        <v>0</v>
      </c>
      <c r="R24" s="31">
        <v>0</v>
      </c>
      <c r="S24" s="37" t="s">
        <v>56</v>
      </c>
      <c r="T24" s="45"/>
      <c r="U24" s="60">
        <f t="shared" ref="U24:V24" si="16">SUM(U21:U23)</f>
        <v>605</v>
      </c>
      <c r="V24" s="60">
        <f t="shared" si="16"/>
        <v>1</v>
      </c>
      <c r="Y24" s="37" t="s">
        <v>56</v>
      </c>
      <c r="Z24" s="45"/>
      <c r="AA24" s="60">
        <f t="shared" ref="AA24:AB24" si="17">SUM(AA21:AA23)</f>
        <v>605</v>
      </c>
      <c r="AB24" s="60">
        <f t="shared" si="17"/>
        <v>1</v>
      </c>
      <c r="AE24" s="89">
        <f t="shared" si="2"/>
        <v>0</v>
      </c>
    </row>
    <row r="25" spans="1:31" ht="13.8" thickTop="1" x14ac:dyDescent="0.25">
      <c r="A25" s="13" t="s">
        <v>20</v>
      </c>
      <c r="B25" s="14">
        <v>1</v>
      </c>
      <c r="C25" s="15">
        <v>938</v>
      </c>
      <c r="D25" s="15">
        <v>592</v>
      </c>
      <c r="E25" s="15">
        <v>592</v>
      </c>
      <c r="F25" s="15">
        <v>1172</v>
      </c>
      <c r="G25" s="15">
        <v>592</v>
      </c>
      <c r="H25" s="15">
        <v>592</v>
      </c>
      <c r="I25" s="15">
        <v>592</v>
      </c>
      <c r="J25" s="15">
        <v>592</v>
      </c>
      <c r="K25" s="15">
        <v>2332</v>
      </c>
      <c r="L25" s="15">
        <v>2332</v>
      </c>
      <c r="M25" s="15">
        <v>1752</v>
      </c>
      <c r="N25" s="15">
        <v>12</v>
      </c>
      <c r="O25" s="15">
        <v>256</v>
      </c>
      <c r="P25">
        <v>1172</v>
      </c>
      <c r="Q25" s="31">
        <f t="shared" ref="Q25:Q27" si="18">P25-U25</f>
        <v>938</v>
      </c>
      <c r="R25" s="31">
        <f t="shared" ref="R25:R27" si="19">U25</f>
        <v>234</v>
      </c>
      <c r="S25" s="115" t="s">
        <v>57</v>
      </c>
      <c r="T25" s="42">
        <v>1</v>
      </c>
      <c r="U25" s="57">
        <v>234</v>
      </c>
      <c r="V25" s="57">
        <v>0</v>
      </c>
      <c r="Y25" s="115" t="s">
        <v>57</v>
      </c>
      <c r="Z25" s="42">
        <v>1</v>
      </c>
      <c r="AA25" s="57">
        <v>234</v>
      </c>
      <c r="AB25" s="57">
        <v>0</v>
      </c>
      <c r="AE25" s="89">
        <f t="shared" si="2"/>
        <v>0</v>
      </c>
    </row>
    <row r="26" spans="1:31" x14ac:dyDescent="0.25">
      <c r="A26" s="13" t="s">
        <v>20</v>
      </c>
      <c r="B26" s="14">
        <v>2</v>
      </c>
      <c r="C26" s="15">
        <v>970</v>
      </c>
      <c r="D26" s="15">
        <v>573</v>
      </c>
      <c r="E26" s="15">
        <v>573</v>
      </c>
      <c r="F26" s="15">
        <v>1134</v>
      </c>
      <c r="G26" s="15">
        <v>573</v>
      </c>
      <c r="H26" s="15">
        <v>573</v>
      </c>
      <c r="I26" s="15">
        <v>573</v>
      </c>
      <c r="J26" s="15">
        <v>573</v>
      </c>
      <c r="K26" s="15">
        <v>2256</v>
      </c>
      <c r="L26" s="15">
        <v>2256</v>
      </c>
      <c r="M26" s="15">
        <v>1695</v>
      </c>
      <c r="N26" s="15">
        <v>12</v>
      </c>
      <c r="O26" s="15">
        <v>186</v>
      </c>
      <c r="P26">
        <v>1134</v>
      </c>
      <c r="Q26" s="31">
        <f t="shared" si="18"/>
        <v>970</v>
      </c>
      <c r="R26" s="31">
        <f t="shared" si="19"/>
        <v>164</v>
      </c>
      <c r="S26" s="116"/>
      <c r="T26" s="43">
        <v>2</v>
      </c>
      <c r="U26" s="58">
        <v>164</v>
      </c>
      <c r="V26" s="58">
        <v>0</v>
      </c>
      <c r="Y26" s="116"/>
      <c r="Z26" s="43">
        <v>2</v>
      </c>
      <c r="AA26" s="58">
        <v>164</v>
      </c>
      <c r="AB26" s="58">
        <v>0</v>
      </c>
      <c r="AE26" s="89">
        <f t="shared" si="2"/>
        <v>0</v>
      </c>
    </row>
    <row r="27" spans="1:31" ht="13.8" thickBot="1" x14ac:dyDescent="0.3">
      <c r="A27" s="13" t="s">
        <v>20</v>
      </c>
      <c r="B27" s="14" t="s">
        <v>17</v>
      </c>
      <c r="C27" s="15">
        <v>3</v>
      </c>
      <c r="D27" s="15">
        <v>3</v>
      </c>
      <c r="E27" s="15">
        <v>3</v>
      </c>
      <c r="F27" s="15">
        <v>3</v>
      </c>
      <c r="G27" s="15">
        <v>3</v>
      </c>
      <c r="H27" s="15">
        <v>3</v>
      </c>
      <c r="I27" s="15">
        <v>3</v>
      </c>
      <c r="J27" s="15">
        <v>3</v>
      </c>
      <c r="K27" s="15">
        <v>3</v>
      </c>
      <c r="L27" s="15">
        <v>3</v>
      </c>
      <c r="M27" s="15">
        <v>3</v>
      </c>
      <c r="N27" s="15">
        <v>1</v>
      </c>
      <c r="O27" s="15">
        <v>3</v>
      </c>
      <c r="P27">
        <v>3</v>
      </c>
      <c r="Q27" s="31">
        <f t="shared" si="18"/>
        <v>3</v>
      </c>
      <c r="R27" s="31">
        <f t="shared" si="19"/>
        <v>0</v>
      </c>
      <c r="S27" s="118"/>
      <c r="T27" s="44" t="s">
        <v>17</v>
      </c>
      <c r="U27" s="59">
        <v>0</v>
      </c>
      <c r="V27" s="59">
        <v>0</v>
      </c>
      <c r="Y27" s="118"/>
      <c r="Z27" s="44" t="s">
        <v>17</v>
      </c>
      <c r="AA27" s="59">
        <v>0</v>
      </c>
      <c r="AB27" s="59">
        <v>0</v>
      </c>
      <c r="AE27" s="89">
        <f t="shared" si="2"/>
        <v>0</v>
      </c>
    </row>
    <row r="28" spans="1:31" ht="14.4" thickTop="1" thickBot="1" x14ac:dyDescent="0.3">
      <c r="A28" s="16" t="s">
        <v>20</v>
      </c>
      <c r="B28" s="17"/>
      <c r="C28" s="18">
        <f t="shared" ref="C28:O28" si="20">SUBTOTAL(9,C25:C27)</f>
        <v>1911</v>
      </c>
      <c r="D28" s="18">
        <f t="shared" si="20"/>
        <v>1168</v>
      </c>
      <c r="E28" s="18">
        <f t="shared" si="20"/>
        <v>1168</v>
      </c>
      <c r="F28" s="18">
        <f t="shared" si="20"/>
        <v>2309</v>
      </c>
      <c r="G28" s="18">
        <f t="shared" si="20"/>
        <v>1168</v>
      </c>
      <c r="H28" s="18">
        <f t="shared" si="20"/>
        <v>1168</v>
      </c>
      <c r="I28" s="18">
        <f t="shared" si="20"/>
        <v>1168</v>
      </c>
      <c r="J28" s="18">
        <f t="shared" si="20"/>
        <v>1168</v>
      </c>
      <c r="K28" s="18">
        <f t="shared" si="20"/>
        <v>4591</v>
      </c>
      <c r="L28" s="18">
        <f t="shared" si="20"/>
        <v>4591</v>
      </c>
      <c r="M28" s="18">
        <f t="shared" si="20"/>
        <v>3450</v>
      </c>
      <c r="N28" s="18">
        <f t="shared" si="20"/>
        <v>25</v>
      </c>
      <c r="O28" s="18">
        <f t="shared" si="20"/>
        <v>445</v>
      </c>
      <c r="P28">
        <v>2309</v>
      </c>
      <c r="Q28" s="31">
        <f t="shared" si="4"/>
        <v>398</v>
      </c>
      <c r="R28" s="31">
        <v>0</v>
      </c>
      <c r="S28" s="37" t="s">
        <v>57</v>
      </c>
      <c r="T28" s="45"/>
      <c r="U28" s="60">
        <f t="shared" ref="U28:V28" si="21">SUM(U25:U27)</f>
        <v>398</v>
      </c>
      <c r="V28" s="60">
        <f t="shared" si="21"/>
        <v>0</v>
      </c>
      <c r="Y28" s="37" t="s">
        <v>57</v>
      </c>
      <c r="Z28" s="45"/>
      <c r="AA28" s="60">
        <f t="shared" ref="AA28:AB28" si="22">SUM(AA25:AA27)</f>
        <v>398</v>
      </c>
      <c r="AB28" s="60">
        <f t="shared" si="22"/>
        <v>0</v>
      </c>
      <c r="AE28" s="89">
        <f t="shared" si="2"/>
        <v>0</v>
      </c>
    </row>
    <row r="29" spans="1:31" ht="13.8" thickTop="1" x14ac:dyDescent="0.25">
      <c r="A29" s="13" t="s">
        <v>21</v>
      </c>
      <c r="B29" s="14">
        <v>1</v>
      </c>
      <c r="C29" s="15">
        <v>582</v>
      </c>
      <c r="D29" s="15">
        <v>544</v>
      </c>
      <c r="E29" s="15">
        <v>544</v>
      </c>
      <c r="F29" s="15">
        <v>1077</v>
      </c>
      <c r="G29" s="15">
        <v>544</v>
      </c>
      <c r="H29" s="15">
        <v>544</v>
      </c>
      <c r="I29" s="15">
        <v>544</v>
      </c>
      <c r="J29" s="15">
        <v>544</v>
      </c>
      <c r="K29" s="15">
        <v>2143</v>
      </c>
      <c r="L29" s="15">
        <v>2143</v>
      </c>
      <c r="M29" s="15">
        <v>1610</v>
      </c>
      <c r="N29" s="15">
        <v>11</v>
      </c>
      <c r="O29" s="15">
        <v>516</v>
      </c>
      <c r="P29">
        <v>1077</v>
      </c>
      <c r="Q29" s="31">
        <f t="shared" ref="Q29:Q33" si="23">P29-U29</f>
        <v>582</v>
      </c>
      <c r="R29" s="31">
        <f t="shared" ref="R29:R33" si="24">U29</f>
        <v>495</v>
      </c>
      <c r="S29" s="115" t="s">
        <v>58</v>
      </c>
      <c r="T29" s="42">
        <v>1</v>
      </c>
      <c r="U29" s="61">
        <v>495</v>
      </c>
      <c r="V29" s="61">
        <v>7</v>
      </c>
      <c r="Y29" s="115" t="s">
        <v>58</v>
      </c>
      <c r="Z29" s="42">
        <v>1</v>
      </c>
      <c r="AA29" s="61">
        <v>495</v>
      </c>
      <c r="AB29" s="61">
        <v>7</v>
      </c>
      <c r="AE29" s="89">
        <f t="shared" si="2"/>
        <v>0</v>
      </c>
    </row>
    <row r="30" spans="1:31" x14ac:dyDescent="0.25">
      <c r="A30" s="13" t="s">
        <v>21</v>
      </c>
      <c r="B30" s="14">
        <v>2</v>
      </c>
      <c r="C30" s="15">
        <v>721</v>
      </c>
      <c r="D30" s="15">
        <v>563</v>
      </c>
      <c r="E30" s="15">
        <v>563</v>
      </c>
      <c r="F30" s="15">
        <v>1115</v>
      </c>
      <c r="G30" s="15">
        <v>563</v>
      </c>
      <c r="H30" s="15">
        <v>563</v>
      </c>
      <c r="I30" s="15">
        <v>563</v>
      </c>
      <c r="J30" s="15">
        <v>563</v>
      </c>
      <c r="K30" s="15">
        <v>2219</v>
      </c>
      <c r="L30" s="15">
        <v>2219</v>
      </c>
      <c r="M30" s="15">
        <v>1667</v>
      </c>
      <c r="N30" s="15">
        <v>12</v>
      </c>
      <c r="O30" s="15">
        <v>415</v>
      </c>
      <c r="P30">
        <v>1115</v>
      </c>
      <c r="Q30" s="31">
        <f t="shared" si="23"/>
        <v>721</v>
      </c>
      <c r="R30" s="31">
        <f t="shared" si="24"/>
        <v>394</v>
      </c>
      <c r="S30" s="116"/>
      <c r="T30" s="43">
        <v>2</v>
      </c>
      <c r="U30" s="62">
        <v>394</v>
      </c>
      <c r="V30" s="62">
        <v>2</v>
      </c>
      <c r="Y30" s="116"/>
      <c r="Z30" s="43">
        <v>2</v>
      </c>
      <c r="AA30" s="62">
        <v>394</v>
      </c>
      <c r="AB30" s="62">
        <v>2</v>
      </c>
      <c r="AE30" s="89">
        <f t="shared" si="2"/>
        <v>0</v>
      </c>
    </row>
    <row r="31" spans="1:31" x14ac:dyDescent="0.25">
      <c r="A31" s="13" t="s">
        <v>21</v>
      </c>
      <c r="B31" s="14">
        <v>3</v>
      </c>
      <c r="C31" s="15">
        <v>740</v>
      </c>
      <c r="D31" s="15">
        <v>557</v>
      </c>
      <c r="E31" s="15">
        <v>557</v>
      </c>
      <c r="F31" s="15">
        <v>1103</v>
      </c>
      <c r="G31" s="15">
        <v>557</v>
      </c>
      <c r="H31" s="15">
        <v>557</v>
      </c>
      <c r="I31" s="15">
        <v>557</v>
      </c>
      <c r="J31" s="15">
        <v>557</v>
      </c>
      <c r="K31" s="15">
        <v>2195</v>
      </c>
      <c r="L31" s="15">
        <v>2195</v>
      </c>
      <c r="M31" s="15">
        <v>1649</v>
      </c>
      <c r="N31" s="15">
        <v>11</v>
      </c>
      <c r="O31" s="15">
        <v>384</v>
      </c>
      <c r="P31">
        <v>1103</v>
      </c>
      <c r="Q31" s="31">
        <f t="shared" si="23"/>
        <v>740</v>
      </c>
      <c r="R31" s="31">
        <f t="shared" si="24"/>
        <v>363</v>
      </c>
      <c r="S31" s="116"/>
      <c r="T31" s="43">
        <v>3</v>
      </c>
      <c r="U31" s="62">
        <v>363</v>
      </c>
      <c r="V31" s="62">
        <v>142</v>
      </c>
      <c r="Y31" s="116"/>
      <c r="Z31" s="43">
        <v>3</v>
      </c>
      <c r="AA31" s="62">
        <v>363</v>
      </c>
      <c r="AB31" s="62">
        <v>142</v>
      </c>
      <c r="AE31" s="89">
        <f t="shared" si="2"/>
        <v>0</v>
      </c>
    </row>
    <row r="32" spans="1:31" x14ac:dyDescent="0.25">
      <c r="A32" s="13" t="s">
        <v>21</v>
      </c>
      <c r="B32" s="14">
        <v>4</v>
      </c>
      <c r="C32" s="15">
        <v>627</v>
      </c>
      <c r="D32" s="15">
        <v>519</v>
      </c>
      <c r="E32" s="15">
        <v>519</v>
      </c>
      <c r="F32" s="15">
        <v>1027</v>
      </c>
      <c r="G32" s="15">
        <v>519</v>
      </c>
      <c r="H32" s="15">
        <v>519</v>
      </c>
      <c r="I32" s="15">
        <v>519</v>
      </c>
      <c r="J32" s="15">
        <v>519</v>
      </c>
      <c r="K32" s="15">
        <v>2043</v>
      </c>
      <c r="L32" s="15">
        <v>2043</v>
      </c>
      <c r="M32" s="15">
        <v>1535</v>
      </c>
      <c r="N32" s="15">
        <v>11</v>
      </c>
      <c r="O32" s="15">
        <v>421</v>
      </c>
      <c r="P32">
        <v>1027</v>
      </c>
      <c r="Q32" s="31">
        <f t="shared" si="23"/>
        <v>627</v>
      </c>
      <c r="R32" s="31">
        <f t="shared" si="24"/>
        <v>400</v>
      </c>
      <c r="S32" s="116"/>
      <c r="T32" s="43">
        <v>4</v>
      </c>
      <c r="U32" s="62">
        <v>400</v>
      </c>
      <c r="V32" s="62">
        <v>45</v>
      </c>
      <c r="Y32" s="116"/>
      <c r="Z32" s="43">
        <v>4</v>
      </c>
      <c r="AA32" s="62">
        <v>400</v>
      </c>
      <c r="AB32" s="62">
        <v>45</v>
      </c>
      <c r="AE32" s="89">
        <f t="shared" si="2"/>
        <v>0</v>
      </c>
    </row>
    <row r="33" spans="1:31" x14ac:dyDescent="0.25">
      <c r="A33" s="13" t="s">
        <v>21</v>
      </c>
      <c r="B33" s="14">
        <v>5</v>
      </c>
      <c r="C33" s="15">
        <v>939</v>
      </c>
      <c r="D33" s="15">
        <v>550</v>
      </c>
      <c r="E33" s="15">
        <v>550</v>
      </c>
      <c r="F33" s="15">
        <v>1089</v>
      </c>
      <c r="G33" s="15">
        <v>550</v>
      </c>
      <c r="H33" s="15">
        <v>550</v>
      </c>
      <c r="I33" s="15">
        <v>550</v>
      </c>
      <c r="J33" s="15">
        <v>550</v>
      </c>
      <c r="K33" s="15">
        <v>2167</v>
      </c>
      <c r="L33" s="15">
        <v>2167</v>
      </c>
      <c r="M33" s="15">
        <v>1628</v>
      </c>
      <c r="N33" s="15">
        <v>11</v>
      </c>
      <c r="O33" s="15">
        <v>171</v>
      </c>
      <c r="P33">
        <v>1089</v>
      </c>
      <c r="Q33" s="31">
        <f t="shared" si="23"/>
        <v>939</v>
      </c>
      <c r="R33" s="31">
        <f t="shared" si="24"/>
        <v>150</v>
      </c>
      <c r="S33" s="116"/>
      <c r="T33" s="43">
        <v>5</v>
      </c>
      <c r="U33" s="62">
        <v>150</v>
      </c>
      <c r="V33" s="62">
        <v>0</v>
      </c>
      <c r="Y33" s="116"/>
      <c r="Z33" s="43">
        <v>5</v>
      </c>
      <c r="AA33" s="62">
        <v>150</v>
      </c>
      <c r="AB33" s="62">
        <v>0</v>
      </c>
      <c r="AE33" s="89">
        <f t="shared" si="2"/>
        <v>0</v>
      </c>
    </row>
    <row r="34" spans="1:31" x14ac:dyDescent="0.25">
      <c r="A34" s="101" t="s">
        <v>21</v>
      </c>
      <c r="B34" s="102">
        <v>6</v>
      </c>
      <c r="C34" s="15">
        <v>946</v>
      </c>
      <c r="D34" s="15">
        <v>478</v>
      </c>
      <c r="E34" s="15">
        <v>478</v>
      </c>
      <c r="F34" s="15">
        <v>946</v>
      </c>
      <c r="G34" s="15">
        <v>478</v>
      </c>
      <c r="H34" s="15">
        <v>478</v>
      </c>
      <c r="I34" s="15">
        <v>478</v>
      </c>
      <c r="J34" s="15">
        <v>478</v>
      </c>
      <c r="K34" s="15">
        <v>1882</v>
      </c>
      <c r="L34" s="15">
        <v>1882</v>
      </c>
      <c r="M34" s="15">
        <v>1414</v>
      </c>
      <c r="N34" s="15">
        <v>10</v>
      </c>
      <c r="O34" s="15">
        <v>0</v>
      </c>
      <c r="P34">
        <v>946</v>
      </c>
      <c r="Q34" s="31">
        <f t="shared" ref="Q34:Q35" si="25">P34</f>
        <v>946</v>
      </c>
      <c r="R34" s="31">
        <v>0</v>
      </c>
      <c r="S34" s="116"/>
      <c r="T34" s="76">
        <v>6</v>
      </c>
      <c r="U34" s="78">
        <v>400</v>
      </c>
      <c r="V34" s="78">
        <v>17</v>
      </c>
      <c r="Y34" s="116"/>
      <c r="Z34" s="76">
        <v>6</v>
      </c>
      <c r="AA34" s="78">
        <v>400</v>
      </c>
      <c r="AB34" s="78">
        <v>17</v>
      </c>
      <c r="AE34" s="89">
        <f t="shared" si="2"/>
        <v>0</v>
      </c>
    </row>
    <row r="35" spans="1:31" x14ac:dyDescent="0.25">
      <c r="A35" s="101" t="s">
        <v>21</v>
      </c>
      <c r="B35" s="102">
        <v>7</v>
      </c>
      <c r="C35" s="15">
        <v>1107</v>
      </c>
      <c r="D35" s="15">
        <v>559</v>
      </c>
      <c r="E35" s="15">
        <v>559</v>
      </c>
      <c r="F35" s="15">
        <v>1107</v>
      </c>
      <c r="G35" s="15">
        <v>559</v>
      </c>
      <c r="H35" s="15">
        <v>559</v>
      </c>
      <c r="I35" s="15">
        <v>559</v>
      </c>
      <c r="J35" s="15">
        <v>559</v>
      </c>
      <c r="K35" s="15">
        <v>2203</v>
      </c>
      <c r="L35" s="15">
        <v>2203</v>
      </c>
      <c r="M35" s="15">
        <v>1655</v>
      </c>
      <c r="N35" s="15">
        <v>11</v>
      </c>
      <c r="O35" s="15">
        <v>0</v>
      </c>
      <c r="P35">
        <v>1107</v>
      </c>
      <c r="Q35" s="31">
        <f t="shared" si="25"/>
        <v>1107</v>
      </c>
      <c r="R35" s="31">
        <v>0</v>
      </c>
      <c r="S35" s="116"/>
      <c r="T35" s="76">
        <v>7</v>
      </c>
      <c r="U35" s="78">
        <v>280</v>
      </c>
      <c r="V35" s="78">
        <v>0</v>
      </c>
      <c r="Y35" s="116"/>
      <c r="Z35" s="76">
        <v>7</v>
      </c>
      <c r="AA35" s="78">
        <v>280</v>
      </c>
      <c r="AB35" s="78">
        <v>0</v>
      </c>
      <c r="AE35" s="89">
        <f t="shared" si="2"/>
        <v>0</v>
      </c>
    </row>
    <row r="36" spans="1:31" ht="13.8" thickBot="1" x14ac:dyDescent="0.3">
      <c r="A36" s="13" t="s">
        <v>21</v>
      </c>
      <c r="B36" s="14" t="s">
        <v>17</v>
      </c>
      <c r="C36" s="15">
        <v>8</v>
      </c>
      <c r="D36" s="15">
        <v>8</v>
      </c>
      <c r="E36" s="15">
        <v>8</v>
      </c>
      <c r="F36" s="15">
        <v>8</v>
      </c>
      <c r="G36" s="15">
        <v>8</v>
      </c>
      <c r="H36" s="15">
        <v>8</v>
      </c>
      <c r="I36" s="15">
        <v>8</v>
      </c>
      <c r="J36" s="15">
        <v>8</v>
      </c>
      <c r="K36" s="15">
        <v>8</v>
      </c>
      <c r="L36" s="15">
        <v>8</v>
      </c>
      <c r="M36" s="15">
        <v>8</v>
      </c>
      <c r="N36" s="15">
        <v>1</v>
      </c>
      <c r="O36" s="15">
        <v>8</v>
      </c>
      <c r="P36">
        <v>8</v>
      </c>
      <c r="Q36" s="31">
        <f>P36-U36</f>
        <v>8</v>
      </c>
      <c r="R36" s="31">
        <f>U36</f>
        <v>0</v>
      </c>
      <c r="S36" s="118"/>
      <c r="T36" s="44" t="s">
        <v>17</v>
      </c>
      <c r="U36" s="63">
        <v>0</v>
      </c>
      <c r="V36" s="63">
        <v>0</v>
      </c>
      <c r="Y36" s="118"/>
      <c r="Z36" s="44" t="s">
        <v>17</v>
      </c>
      <c r="AA36" s="63">
        <v>0</v>
      </c>
      <c r="AB36" s="63">
        <v>0</v>
      </c>
      <c r="AE36" s="89">
        <f t="shared" si="2"/>
        <v>0</v>
      </c>
    </row>
    <row r="37" spans="1:31" ht="14.4" thickTop="1" thickBot="1" x14ac:dyDescent="0.3">
      <c r="A37" s="16" t="s">
        <v>21</v>
      </c>
      <c r="B37" s="17"/>
      <c r="C37" s="18">
        <f t="shared" ref="C37:O37" si="26">SUBTOTAL(9,C29:C36)</f>
        <v>5670</v>
      </c>
      <c r="D37" s="18">
        <f t="shared" si="26"/>
        <v>3778</v>
      </c>
      <c r="E37" s="18">
        <f t="shared" si="26"/>
        <v>3778</v>
      </c>
      <c r="F37" s="18">
        <f t="shared" si="26"/>
        <v>7472</v>
      </c>
      <c r="G37" s="18">
        <f t="shared" si="26"/>
        <v>3778</v>
      </c>
      <c r="H37" s="18">
        <f t="shared" si="26"/>
        <v>3778</v>
      </c>
      <c r="I37" s="18">
        <f t="shared" si="26"/>
        <v>3778</v>
      </c>
      <c r="J37" s="18">
        <f t="shared" si="26"/>
        <v>3778</v>
      </c>
      <c r="K37" s="18">
        <f t="shared" si="26"/>
        <v>14860</v>
      </c>
      <c r="L37" s="18">
        <f t="shared" si="26"/>
        <v>14860</v>
      </c>
      <c r="M37" s="18">
        <f t="shared" si="26"/>
        <v>11166</v>
      </c>
      <c r="N37" s="18">
        <f t="shared" si="26"/>
        <v>78</v>
      </c>
      <c r="O37" s="18">
        <f t="shared" si="26"/>
        <v>1915</v>
      </c>
      <c r="P37">
        <v>7472</v>
      </c>
      <c r="Q37" s="31">
        <f t="shared" si="4"/>
        <v>1802</v>
      </c>
      <c r="R37" s="31">
        <v>0</v>
      </c>
      <c r="S37" s="37" t="s">
        <v>58</v>
      </c>
      <c r="T37" s="45"/>
      <c r="U37" s="60">
        <f t="shared" ref="U37:V37" si="27">SUM(U29:U36)</f>
        <v>2482</v>
      </c>
      <c r="V37" s="60">
        <f t="shared" si="27"/>
        <v>213</v>
      </c>
      <c r="Y37" s="37" t="s">
        <v>58</v>
      </c>
      <c r="Z37" s="45"/>
      <c r="AA37" s="60">
        <f t="shared" ref="AA37:AB37" si="28">SUM(AA29:AA36)</f>
        <v>2482</v>
      </c>
      <c r="AB37" s="60">
        <f t="shared" si="28"/>
        <v>213</v>
      </c>
      <c r="AE37" s="89">
        <f t="shared" si="2"/>
        <v>0</v>
      </c>
    </row>
    <row r="38" spans="1:31" ht="13.8" thickTop="1" x14ac:dyDescent="0.25">
      <c r="A38" s="13" t="s">
        <v>22</v>
      </c>
      <c r="B38" s="14">
        <v>1</v>
      </c>
      <c r="C38" s="15">
        <v>584</v>
      </c>
      <c r="D38" s="15">
        <v>504</v>
      </c>
      <c r="E38" s="15">
        <v>504</v>
      </c>
      <c r="F38" s="15">
        <v>998</v>
      </c>
      <c r="G38" s="15">
        <v>504</v>
      </c>
      <c r="H38" s="15">
        <v>504</v>
      </c>
      <c r="I38" s="15">
        <v>504</v>
      </c>
      <c r="J38" s="15">
        <v>504</v>
      </c>
      <c r="K38" s="15">
        <v>1986</v>
      </c>
      <c r="L38" s="15">
        <v>1986</v>
      </c>
      <c r="M38" s="15">
        <v>1492</v>
      </c>
      <c r="N38" s="15">
        <v>10</v>
      </c>
      <c r="O38" s="15">
        <v>434</v>
      </c>
      <c r="P38">
        <v>998</v>
      </c>
      <c r="Q38" s="31">
        <f t="shared" ref="Q38:Q40" si="29">P38-U38</f>
        <v>584</v>
      </c>
      <c r="R38" s="31">
        <f t="shared" ref="R38:R40" si="30">U38</f>
        <v>414</v>
      </c>
      <c r="S38" s="115" t="s">
        <v>59</v>
      </c>
      <c r="T38" s="42">
        <v>1</v>
      </c>
      <c r="U38" s="57">
        <v>414</v>
      </c>
      <c r="V38" s="57">
        <v>0</v>
      </c>
      <c r="Y38" s="115" t="s">
        <v>59</v>
      </c>
      <c r="Z38" s="42">
        <v>1</v>
      </c>
      <c r="AA38" s="57">
        <v>414</v>
      </c>
      <c r="AB38" s="57">
        <v>0</v>
      </c>
      <c r="AE38" s="89">
        <f t="shared" si="2"/>
        <v>0</v>
      </c>
    </row>
    <row r="39" spans="1:31" x14ac:dyDescent="0.25">
      <c r="A39" s="13" t="s">
        <v>22</v>
      </c>
      <c r="B39" s="14">
        <v>2</v>
      </c>
      <c r="C39" s="15">
        <v>554</v>
      </c>
      <c r="D39" s="15">
        <v>449</v>
      </c>
      <c r="E39" s="15">
        <v>449</v>
      </c>
      <c r="F39" s="15">
        <v>889</v>
      </c>
      <c r="G39" s="15">
        <v>449</v>
      </c>
      <c r="H39" s="15">
        <v>449</v>
      </c>
      <c r="I39" s="15">
        <v>449</v>
      </c>
      <c r="J39" s="15">
        <v>449</v>
      </c>
      <c r="K39" s="15">
        <v>1769</v>
      </c>
      <c r="L39" s="15">
        <v>1769</v>
      </c>
      <c r="M39" s="15">
        <v>1329</v>
      </c>
      <c r="N39" s="15">
        <v>9</v>
      </c>
      <c r="O39" s="15">
        <v>354</v>
      </c>
      <c r="P39">
        <v>889</v>
      </c>
      <c r="Q39" s="31">
        <f t="shared" si="29"/>
        <v>554</v>
      </c>
      <c r="R39" s="31">
        <f t="shared" si="30"/>
        <v>335</v>
      </c>
      <c r="S39" s="116"/>
      <c r="T39" s="43">
        <v>2</v>
      </c>
      <c r="U39" s="58">
        <v>335</v>
      </c>
      <c r="V39" s="58">
        <v>1</v>
      </c>
      <c r="Y39" s="116"/>
      <c r="Z39" s="43">
        <v>2</v>
      </c>
      <c r="AA39" s="58">
        <v>335</v>
      </c>
      <c r="AB39" s="58">
        <v>1</v>
      </c>
      <c r="AE39" s="89">
        <f t="shared" si="2"/>
        <v>0</v>
      </c>
    </row>
    <row r="40" spans="1:31" ht="13.8" thickBot="1" x14ac:dyDescent="0.3">
      <c r="A40" s="13" t="s">
        <v>22</v>
      </c>
      <c r="B40" s="14" t="s">
        <v>17</v>
      </c>
      <c r="C40" s="15">
        <v>3</v>
      </c>
      <c r="D40" s="15">
        <v>3</v>
      </c>
      <c r="E40" s="15">
        <v>3</v>
      </c>
      <c r="F40" s="15">
        <v>3</v>
      </c>
      <c r="G40" s="15">
        <v>3</v>
      </c>
      <c r="H40" s="15">
        <v>3</v>
      </c>
      <c r="I40" s="15">
        <v>3</v>
      </c>
      <c r="J40" s="15">
        <v>3</v>
      </c>
      <c r="K40" s="15">
        <v>3</v>
      </c>
      <c r="L40" s="15">
        <v>3</v>
      </c>
      <c r="M40" s="15">
        <v>3</v>
      </c>
      <c r="N40" s="15">
        <v>1</v>
      </c>
      <c r="O40" s="15">
        <v>3</v>
      </c>
      <c r="P40">
        <v>3</v>
      </c>
      <c r="Q40" s="31">
        <f t="shared" si="29"/>
        <v>3</v>
      </c>
      <c r="R40" s="31">
        <f t="shared" si="30"/>
        <v>0</v>
      </c>
      <c r="S40" s="118"/>
      <c r="T40" s="44" t="s">
        <v>17</v>
      </c>
      <c r="U40" s="59"/>
      <c r="V40" s="59"/>
      <c r="Y40" s="118"/>
      <c r="Z40" s="44" t="s">
        <v>17</v>
      </c>
      <c r="AA40" s="59"/>
      <c r="AB40" s="59"/>
      <c r="AE40" s="89">
        <f t="shared" si="2"/>
        <v>0</v>
      </c>
    </row>
    <row r="41" spans="1:31" ht="14.4" thickTop="1" thickBot="1" x14ac:dyDescent="0.3">
      <c r="A41" s="16" t="s">
        <v>22</v>
      </c>
      <c r="B41" s="17"/>
      <c r="C41" s="18">
        <f t="shared" ref="C41:O41" si="31">SUBTOTAL(9,C38:C40)</f>
        <v>1141</v>
      </c>
      <c r="D41" s="18">
        <f t="shared" si="31"/>
        <v>956</v>
      </c>
      <c r="E41" s="18">
        <f t="shared" si="31"/>
        <v>956</v>
      </c>
      <c r="F41" s="18">
        <f t="shared" si="31"/>
        <v>1890</v>
      </c>
      <c r="G41" s="18">
        <f t="shared" si="31"/>
        <v>956</v>
      </c>
      <c r="H41" s="18">
        <f t="shared" si="31"/>
        <v>956</v>
      </c>
      <c r="I41" s="18">
        <f t="shared" si="31"/>
        <v>956</v>
      </c>
      <c r="J41" s="18">
        <f t="shared" si="31"/>
        <v>956</v>
      </c>
      <c r="K41" s="18">
        <f t="shared" si="31"/>
        <v>3758</v>
      </c>
      <c r="L41" s="18">
        <f t="shared" si="31"/>
        <v>3758</v>
      </c>
      <c r="M41" s="18">
        <f t="shared" si="31"/>
        <v>2824</v>
      </c>
      <c r="N41" s="18">
        <f t="shared" si="31"/>
        <v>20</v>
      </c>
      <c r="O41" s="18">
        <f t="shared" si="31"/>
        <v>791</v>
      </c>
      <c r="P41">
        <v>1890</v>
      </c>
      <c r="Q41" s="31">
        <f t="shared" si="4"/>
        <v>749</v>
      </c>
      <c r="R41" s="31">
        <v>0</v>
      </c>
      <c r="S41" s="37" t="s">
        <v>59</v>
      </c>
      <c r="T41" s="45"/>
      <c r="U41" s="60">
        <f t="shared" ref="U41:V41" si="32">SUM(U38:U40)</f>
        <v>749</v>
      </c>
      <c r="V41" s="60">
        <f t="shared" si="32"/>
        <v>1</v>
      </c>
      <c r="Y41" s="37" t="s">
        <v>59</v>
      </c>
      <c r="Z41" s="45"/>
      <c r="AA41" s="60">
        <f t="shared" ref="AA41:AB41" si="33">SUM(AA38:AA40)</f>
        <v>749</v>
      </c>
      <c r="AB41" s="60">
        <f t="shared" si="33"/>
        <v>1</v>
      </c>
      <c r="AE41" s="89">
        <f t="shared" si="2"/>
        <v>0</v>
      </c>
    </row>
    <row r="42" spans="1:31" ht="13.8" thickTop="1" x14ac:dyDescent="0.25">
      <c r="A42" s="13" t="s">
        <v>23</v>
      </c>
      <c r="B42" s="14">
        <v>1</v>
      </c>
      <c r="C42" s="15">
        <v>511</v>
      </c>
      <c r="D42" s="15">
        <v>445</v>
      </c>
      <c r="E42" s="15">
        <v>445</v>
      </c>
      <c r="F42" s="15">
        <v>881</v>
      </c>
      <c r="G42" s="15">
        <v>445</v>
      </c>
      <c r="H42" s="15">
        <v>445</v>
      </c>
      <c r="I42" s="15">
        <v>445</v>
      </c>
      <c r="J42" s="15">
        <v>445</v>
      </c>
      <c r="K42" s="15">
        <v>1753</v>
      </c>
      <c r="L42" s="15">
        <v>1753</v>
      </c>
      <c r="M42" s="15">
        <v>1317</v>
      </c>
      <c r="N42" s="15">
        <v>9</v>
      </c>
      <c r="O42" s="15">
        <v>389</v>
      </c>
      <c r="P42">
        <v>881</v>
      </c>
      <c r="Q42" s="31">
        <f t="shared" ref="Q42:Q44" si="34">P42-U42</f>
        <v>511</v>
      </c>
      <c r="R42" s="31">
        <f t="shared" ref="R42:R44" si="35">U42</f>
        <v>370</v>
      </c>
      <c r="S42" s="115" t="s">
        <v>60</v>
      </c>
      <c r="T42" s="42">
        <v>1</v>
      </c>
      <c r="U42" s="57">
        <v>370</v>
      </c>
      <c r="V42" s="57">
        <v>0</v>
      </c>
      <c r="Y42" s="115" t="s">
        <v>60</v>
      </c>
      <c r="Z42" s="42">
        <v>1</v>
      </c>
      <c r="AA42" s="57">
        <v>370</v>
      </c>
      <c r="AB42" s="57">
        <v>0</v>
      </c>
      <c r="AE42" s="89">
        <f t="shared" si="2"/>
        <v>0</v>
      </c>
    </row>
    <row r="43" spans="1:31" x14ac:dyDescent="0.25">
      <c r="A43" s="13" t="s">
        <v>23</v>
      </c>
      <c r="B43" s="14">
        <v>2</v>
      </c>
      <c r="C43" s="15">
        <v>664</v>
      </c>
      <c r="D43" s="15">
        <v>454</v>
      </c>
      <c r="E43" s="15">
        <v>454</v>
      </c>
      <c r="F43" s="15">
        <v>899</v>
      </c>
      <c r="G43" s="15">
        <v>454</v>
      </c>
      <c r="H43" s="15">
        <v>454</v>
      </c>
      <c r="I43" s="15">
        <v>454</v>
      </c>
      <c r="J43" s="15">
        <v>454</v>
      </c>
      <c r="K43" s="15">
        <v>1789</v>
      </c>
      <c r="L43" s="15">
        <v>1789</v>
      </c>
      <c r="M43" s="15">
        <v>1344</v>
      </c>
      <c r="N43" s="15">
        <v>9</v>
      </c>
      <c r="O43" s="15">
        <v>254</v>
      </c>
      <c r="P43">
        <v>899</v>
      </c>
      <c r="Q43" s="31">
        <f t="shared" si="34"/>
        <v>664</v>
      </c>
      <c r="R43" s="31">
        <f t="shared" si="35"/>
        <v>235</v>
      </c>
      <c r="S43" s="116"/>
      <c r="T43" s="43">
        <v>2</v>
      </c>
      <c r="U43" s="58">
        <v>235</v>
      </c>
      <c r="V43" s="58">
        <v>0</v>
      </c>
      <c r="Y43" s="116"/>
      <c r="Z43" s="43">
        <v>2</v>
      </c>
      <c r="AA43" s="58">
        <v>235</v>
      </c>
      <c r="AB43" s="58">
        <v>0</v>
      </c>
      <c r="AE43" s="89">
        <f t="shared" si="2"/>
        <v>0</v>
      </c>
    </row>
    <row r="44" spans="1:31" x14ac:dyDescent="0.25">
      <c r="A44" s="13" t="s">
        <v>23</v>
      </c>
      <c r="B44" s="14">
        <v>3</v>
      </c>
      <c r="C44" s="15">
        <v>446</v>
      </c>
      <c r="D44" s="15">
        <v>447</v>
      </c>
      <c r="E44" s="15">
        <v>447</v>
      </c>
      <c r="F44" s="15">
        <v>885</v>
      </c>
      <c r="G44" s="15">
        <v>447</v>
      </c>
      <c r="H44" s="15">
        <v>447</v>
      </c>
      <c r="I44" s="15">
        <v>447</v>
      </c>
      <c r="J44" s="15">
        <v>447</v>
      </c>
      <c r="K44" s="15">
        <v>1761</v>
      </c>
      <c r="L44" s="15">
        <v>1761</v>
      </c>
      <c r="M44" s="15">
        <v>1323</v>
      </c>
      <c r="N44" s="15">
        <v>9</v>
      </c>
      <c r="O44" s="15">
        <v>458</v>
      </c>
      <c r="P44">
        <v>885</v>
      </c>
      <c r="Q44" s="31">
        <f t="shared" si="34"/>
        <v>446</v>
      </c>
      <c r="R44" s="31">
        <f t="shared" si="35"/>
        <v>439</v>
      </c>
      <c r="S44" s="116"/>
      <c r="T44" s="43">
        <v>3</v>
      </c>
      <c r="U44" s="58">
        <v>439</v>
      </c>
      <c r="V44" s="58">
        <v>0</v>
      </c>
      <c r="Y44" s="116"/>
      <c r="Z44" s="43">
        <v>3</v>
      </c>
      <c r="AA44" s="58">
        <v>439</v>
      </c>
      <c r="AB44" s="58">
        <v>0</v>
      </c>
      <c r="AE44" s="89">
        <f t="shared" si="2"/>
        <v>0</v>
      </c>
    </row>
    <row r="45" spans="1:31" x14ac:dyDescent="0.25">
      <c r="A45" s="101" t="s">
        <v>23</v>
      </c>
      <c r="B45" s="102">
        <v>4</v>
      </c>
      <c r="C45" s="15">
        <v>956</v>
      </c>
      <c r="D45" s="15">
        <v>483</v>
      </c>
      <c r="E45" s="15">
        <v>483</v>
      </c>
      <c r="F45" s="15">
        <v>956</v>
      </c>
      <c r="G45" s="15">
        <v>483</v>
      </c>
      <c r="H45" s="15">
        <v>483</v>
      </c>
      <c r="I45" s="15">
        <v>483</v>
      </c>
      <c r="J45" s="15">
        <v>483</v>
      </c>
      <c r="K45" s="15">
        <v>1902</v>
      </c>
      <c r="L45" s="15">
        <v>1902</v>
      </c>
      <c r="M45" s="15">
        <v>1429</v>
      </c>
      <c r="N45" s="15">
        <v>10</v>
      </c>
      <c r="O45" s="15">
        <v>0</v>
      </c>
      <c r="P45">
        <v>956</v>
      </c>
      <c r="Q45" s="31">
        <f>P45</f>
        <v>956</v>
      </c>
      <c r="R45" s="31">
        <v>0</v>
      </c>
      <c r="S45" s="116"/>
      <c r="T45" s="76">
        <v>4</v>
      </c>
      <c r="U45" s="77">
        <v>250</v>
      </c>
      <c r="V45" s="77">
        <v>9</v>
      </c>
      <c r="Y45" s="116"/>
      <c r="Z45" s="76">
        <v>4</v>
      </c>
      <c r="AA45" s="77">
        <v>250</v>
      </c>
      <c r="AB45" s="77">
        <v>9</v>
      </c>
      <c r="AE45" s="89">
        <f t="shared" si="2"/>
        <v>0</v>
      </c>
    </row>
    <row r="46" spans="1:31" x14ac:dyDescent="0.25">
      <c r="A46" s="13" t="s">
        <v>23</v>
      </c>
      <c r="B46" s="14">
        <v>5</v>
      </c>
      <c r="C46" s="15">
        <v>469</v>
      </c>
      <c r="D46" s="15">
        <v>494</v>
      </c>
      <c r="E46" s="15">
        <v>494</v>
      </c>
      <c r="F46" s="15">
        <v>978</v>
      </c>
      <c r="G46" s="15">
        <v>494</v>
      </c>
      <c r="H46" s="15">
        <v>494</v>
      </c>
      <c r="I46" s="15">
        <v>494</v>
      </c>
      <c r="J46" s="15">
        <v>494</v>
      </c>
      <c r="K46" s="15">
        <v>1946</v>
      </c>
      <c r="L46" s="15">
        <v>1946</v>
      </c>
      <c r="M46" s="15">
        <v>1462</v>
      </c>
      <c r="N46" s="15">
        <v>10</v>
      </c>
      <c r="O46" s="15">
        <v>529</v>
      </c>
      <c r="P46">
        <v>978</v>
      </c>
      <c r="Q46" s="31">
        <f t="shared" ref="Q46:Q51" si="36">P46-U46</f>
        <v>469</v>
      </c>
      <c r="R46" s="31">
        <f t="shared" ref="R46:R51" si="37">U46</f>
        <v>509</v>
      </c>
      <c r="S46" s="116"/>
      <c r="T46" s="43">
        <v>5</v>
      </c>
      <c r="U46" s="58">
        <v>509</v>
      </c>
      <c r="V46" s="58">
        <v>0</v>
      </c>
      <c r="Y46" s="116"/>
      <c r="Z46" s="43">
        <v>5</v>
      </c>
      <c r="AA46" s="58">
        <v>509</v>
      </c>
      <c r="AB46" s="58">
        <v>0</v>
      </c>
      <c r="AE46" s="89">
        <f t="shared" si="2"/>
        <v>0</v>
      </c>
    </row>
    <row r="47" spans="1:31" x14ac:dyDescent="0.25">
      <c r="A47" s="13" t="s">
        <v>23</v>
      </c>
      <c r="B47" s="14">
        <v>6</v>
      </c>
      <c r="C47" s="15">
        <v>705</v>
      </c>
      <c r="D47" s="15">
        <v>495</v>
      </c>
      <c r="E47" s="15">
        <v>495</v>
      </c>
      <c r="F47" s="15">
        <v>980</v>
      </c>
      <c r="G47" s="15">
        <v>495</v>
      </c>
      <c r="H47" s="15">
        <v>495</v>
      </c>
      <c r="I47" s="15">
        <v>495</v>
      </c>
      <c r="J47" s="15">
        <v>495</v>
      </c>
      <c r="K47" s="15">
        <v>1950</v>
      </c>
      <c r="L47" s="15">
        <v>1950</v>
      </c>
      <c r="M47" s="15">
        <v>1465</v>
      </c>
      <c r="N47" s="15">
        <v>10</v>
      </c>
      <c r="O47" s="15">
        <v>295</v>
      </c>
      <c r="P47">
        <v>980</v>
      </c>
      <c r="Q47" s="31">
        <f t="shared" si="36"/>
        <v>705</v>
      </c>
      <c r="R47" s="31">
        <f t="shared" si="37"/>
        <v>275</v>
      </c>
      <c r="S47" s="116"/>
      <c r="T47" s="43">
        <v>6</v>
      </c>
      <c r="U47" s="58">
        <v>275</v>
      </c>
      <c r="V47" s="58">
        <v>99</v>
      </c>
      <c r="Y47" s="116"/>
      <c r="Z47" s="43">
        <v>6</v>
      </c>
      <c r="AA47" s="58">
        <v>275</v>
      </c>
      <c r="AB47" s="58">
        <v>99</v>
      </c>
      <c r="AE47" s="89">
        <f t="shared" si="2"/>
        <v>0</v>
      </c>
    </row>
    <row r="48" spans="1:31" x14ac:dyDescent="0.25">
      <c r="A48" s="13" t="s">
        <v>23</v>
      </c>
      <c r="B48" s="14">
        <v>7</v>
      </c>
      <c r="C48" s="15">
        <v>908</v>
      </c>
      <c r="D48" s="15">
        <v>509</v>
      </c>
      <c r="E48" s="15">
        <v>509</v>
      </c>
      <c r="F48" s="15">
        <v>1008</v>
      </c>
      <c r="G48" s="15">
        <v>509</v>
      </c>
      <c r="H48" s="15">
        <v>509</v>
      </c>
      <c r="I48" s="15">
        <v>509</v>
      </c>
      <c r="J48" s="15">
        <v>509</v>
      </c>
      <c r="K48" s="15">
        <v>2006</v>
      </c>
      <c r="L48" s="15">
        <v>2006</v>
      </c>
      <c r="M48" s="15">
        <v>1507</v>
      </c>
      <c r="N48" s="15">
        <v>10</v>
      </c>
      <c r="O48" s="15">
        <v>120</v>
      </c>
      <c r="P48">
        <v>1008</v>
      </c>
      <c r="Q48" s="31">
        <f t="shared" si="36"/>
        <v>908</v>
      </c>
      <c r="R48" s="31">
        <f t="shared" si="37"/>
        <v>100</v>
      </c>
      <c r="S48" s="116"/>
      <c r="T48" s="43">
        <v>7</v>
      </c>
      <c r="U48" s="58">
        <v>100</v>
      </c>
      <c r="V48" s="58">
        <v>187</v>
      </c>
      <c r="Y48" s="116"/>
      <c r="Z48" s="43">
        <v>7</v>
      </c>
      <c r="AA48" s="58">
        <v>100</v>
      </c>
      <c r="AB48" s="58">
        <v>187</v>
      </c>
      <c r="AE48" s="89">
        <f t="shared" si="2"/>
        <v>0</v>
      </c>
    </row>
    <row r="49" spans="1:31" x14ac:dyDescent="0.25">
      <c r="A49" s="13" t="s">
        <v>23</v>
      </c>
      <c r="B49" s="14">
        <v>8</v>
      </c>
      <c r="C49" s="15">
        <v>594</v>
      </c>
      <c r="D49" s="15">
        <v>509</v>
      </c>
      <c r="E49" s="15">
        <v>509</v>
      </c>
      <c r="F49" s="15">
        <v>1008</v>
      </c>
      <c r="G49" s="15">
        <v>509</v>
      </c>
      <c r="H49" s="15">
        <v>509</v>
      </c>
      <c r="I49" s="15">
        <v>509</v>
      </c>
      <c r="J49" s="15">
        <v>509</v>
      </c>
      <c r="K49" s="15">
        <v>2006</v>
      </c>
      <c r="L49" s="15">
        <v>2006</v>
      </c>
      <c r="M49" s="15">
        <v>1507</v>
      </c>
      <c r="N49" s="15">
        <v>10</v>
      </c>
      <c r="O49" s="15">
        <v>434</v>
      </c>
      <c r="P49">
        <v>1008</v>
      </c>
      <c r="Q49" s="31">
        <f t="shared" si="36"/>
        <v>594</v>
      </c>
      <c r="R49" s="31">
        <f t="shared" si="37"/>
        <v>414</v>
      </c>
      <c r="S49" s="116"/>
      <c r="T49" s="43">
        <v>8</v>
      </c>
      <c r="U49" s="58">
        <v>414</v>
      </c>
      <c r="V49" s="58">
        <v>0</v>
      </c>
      <c r="Y49" s="116"/>
      <c r="Z49" s="43">
        <v>8</v>
      </c>
      <c r="AA49" s="58">
        <v>414</v>
      </c>
      <c r="AB49" s="58">
        <v>0</v>
      </c>
      <c r="AE49" s="89">
        <f t="shared" si="2"/>
        <v>0</v>
      </c>
    </row>
    <row r="50" spans="1:31" x14ac:dyDescent="0.25">
      <c r="A50" s="13" t="s">
        <v>23</v>
      </c>
      <c r="B50" s="14">
        <v>9</v>
      </c>
      <c r="C50" s="15">
        <v>622</v>
      </c>
      <c r="D50" s="15">
        <v>532</v>
      </c>
      <c r="E50" s="15">
        <v>532</v>
      </c>
      <c r="F50" s="15">
        <v>1053</v>
      </c>
      <c r="G50" s="15">
        <v>532</v>
      </c>
      <c r="H50" s="15">
        <v>532</v>
      </c>
      <c r="I50" s="15">
        <v>532</v>
      </c>
      <c r="J50" s="15">
        <v>532</v>
      </c>
      <c r="K50" s="15">
        <v>2095</v>
      </c>
      <c r="L50" s="15">
        <v>2095</v>
      </c>
      <c r="M50" s="15">
        <v>1574</v>
      </c>
      <c r="N50" s="15">
        <v>11</v>
      </c>
      <c r="O50" s="15">
        <v>452</v>
      </c>
      <c r="P50">
        <v>1053</v>
      </c>
      <c r="Q50" s="31">
        <f t="shared" si="36"/>
        <v>622</v>
      </c>
      <c r="R50" s="31">
        <f t="shared" si="37"/>
        <v>431</v>
      </c>
      <c r="S50" s="116"/>
      <c r="T50" s="43">
        <v>9</v>
      </c>
      <c r="U50" s="58">
        <v>431</v>
      </c>
      <c r="V50" s="58">
        <v>94</v>
      </c>
      <c r="Y50" s="116"/>
      <c r="Z50" s="43">
        <v>9</v>
      </c>
      <c r="AA50" s="58">
        <v>431</v>
      </c>
      <c r="AB50" s="58">
        <v>94</v>
      </c>
      <c r="AE50" s="89">
        <f t="shared" si="2"/>
        <v>0</v>
      </c>
    </row>
    <row r="51" spans="1:31" x14ac:dyDescent="0.25">
      <c r="A51" s="13" t="s">
        <v>23</v>
      </c>
      <c r="B51" s="14">
        <v>10</v>
      </c>
      <c r="C51" s="15">
        <v>910</v>
      </c>
      <c r="D51" s="15">
        <v>485</v>
      </c>
      <c r="E51" s="15">
        <v>485</v>
      </c>
      <c r="F51" s="15">
        <v>960</v>
      </c>
      <c r="G51" s="15">
        <v>485</v>
      </c>
      <c r="H51" s="15">
        <v>485</v>
      </c>
      <c r="I51" s="15">
        <v>485</v>
      </c>
      <c r="J51" s="15">
        <v>485</v>
      </c>
      <c r="K51" s="15">
        <v>1910</v>
      </c>
      <c r="L51" s="15">
        <v>1910</v>
      </c>
      <c r="M51" s="15">
        <v>1435</v>
      </c>
      <c r="N51" s="15">
        <v>10</v>
      </c>
      <c r="O51" s="15">
        <v>70</v>
      </c>
      <c r="P51">
        <v>960</v>
      </c>
      <c r="Q51" s="31">
        <f t="shared" si="36"/>
        <v>910</v>
      </c>
      <c r="R51" s="31">
        <f t="shared" si="37"/>
        <v>50</v>
      </c>
      <c r="S51" s="116"/>
      <c r="T51" s="43">
        <v>10</v>
      </c>
      <c r="U51" s="58">
        <v>50</v>
      </c>
      <c r="V51" s="58">
        <v>0</v>
      </c>
      <c r="Y51" s="116"/>
      <c r="Z51" s="43">
        <v>10</v>
      </c>
      <c r="AA51" s="58">
        <v>50</v>
      </c>
      <c r="AB51" s="58">
        <v>0</v>
      </c>
      <c r="AE51" s="89">
        <f t="shared" si="2"/>
        <v>0</v>
      </c>
    </row>
    <row r="52" spans="1:31" ht="15.6" x14ac:dyDescent="0.25">
      <c r="A52" s="101" t="s">
        <v>23</v>
      </c>
      <c r="B52" s="102">
        <v>11</v>
      </c>
      <c r="C52" s="15">
        <v>889</v>
      </c>
      <c r="D52" s="15">
        <v>449</v>
      </c>
      <c r="E52" s="15">
        <v>449</v>
      </c>
      <c r="F52" s="15">
        <v>889</v>
      </c>
      <c r="G52" s="15">
        <v>449</v>
      </c>
      <c r="H52" s="15">
        <v>449</v>
      </c>
      <c r="I52" s="15">
        <v>449</v>
      </c>
      <c r="J52" s="15">
        <v>449</v>
      </c>
      <c r="K52" s="15">
        <v>1769</v>
      </c>
      <c r="L52" s="15">
        <v>1769</v>
      </c>
      <c r="M52" s="15">
        <v>1329</v>
      </c>
      <c r="N52" s="15">
        <v>9</v>
      </c>
      <c r="O52" s="15">
        <v>0</v>
      </c>
      <c r="P52">
        <v>889</v>
      </c>
      <c r="Q52" s="31">
        <f>P52</f>
        <v>889</v>
      </c>
      <c r="R52" s="31">
        <v>0</v>
      </c>
      <c r="S52" s="116"/>
      <c r="T52" s="80">
        <v>11</v>
      </c>
      <c r="U52" s="81">
        <v>0</v>
      </c>
      <c r="V52" s="81">
        <v>0</v>
      </c>
      <c r="W52" s="82" t="s">
        <v>101</v>
      </c>
      <c r="Y52" s="116"/>
      <c r="Z52" s="80">
        <v>11</v>
      </c>
      <c r="AA52" s="81">
        <v>0</v>
      </c>
      <c r="AB52" s="81">
        <v>0</v>
      </c>
      <c r="AC52" s="82" t="s">
        <v>101</v>
      </c>
      <c r="AE52" s="89">
        <f t="shared" si="2"/>
        <v>0</v>
      </c>
    </row>
    <row r="53" spans="1:31" x14ac:dyDescent="0.25">
      <c r="A53" s="13" t="s">
        <v>23</v>
      </c>
      <c r="B53" s="14">
        <v>12</v>
      </c>
      <c r="C53" s="15">
        <v>460</v>
      </c>
      <c r="D53" s="15">
        <v>531</v>
      </c>
      <c r="E53" s="15">
        <v>531</v>
      </c>
      <c r="F53" s="15">
        <v>1051</v>
      </c>
      <c r="G53" s="15">
        <v>531</v>
      </c>
      <c r="H53" s="15">
        <v>531</v>
      </c>
      <c r="I53" s="15">
        <v>531</v>
      </c>
      <c r="J53" s="15">
        <v>531</v>
      </c>
      <c r="K53" s="15">
        <v>2091</v>
      </c>
      <c r="L53" s="15">
        <v>2091</v>
      </c>
      <c r="M53" s="15">
        <v>1571</v>
      </c>
      <c r="N53" s="15">
        <v>11</v>
      </c>
      <c r="O53" s="15">
        <v>612</v>
      </c>
      <c r="P53">
        <v>1051</v>
      </c>
      <c r="Q53" s="31">
        <f>P53-U53</f>
        <v>460</v>
      </c>
      <c r="R53" s="31">
        <f>U53</f>
        <v>591</v>
      </c>
      <c r="S53" s="116"/>
      <c r="T53" s="43">
        <v>12</v>
      </c>
      <c r="U53" s="58">
        <v>591</v>
      </c>
      <c r="V53" s="58">
        <v>108</v>
      </c>
      <c r="Y53" s="116"/>
      <c r="Z53" s="43">
        <v>12</v>
      </c>
      <c r="AA53" s="58">
        <v>591</v>
      </c>
      <c r="AB53" s="58">
        <v>108</v>
      </c>
      <c r="AE53" s="89">
        <f t="shared" si="2"/>
        <v>0</v>
      </c>
    </row>
    <row r="54" spans="1:31" x14ac:dyDescent="0.25">
      <c r="A54" s="101" t="s">
        <v>23</v>
      </c>
      <c r="B54" s="102">
        <v>13</v>
      </c>
      <c r="C54" s="15">
        <v>1014</v>
      </c>
      <c r="D54" s="15">
        <v>512</v>
      </c>
      <c r="E54" s="15">
        <v>512</v>
      </c>
      <c r="F54" s="15">
        <v>1014</v>
      </c>
      <c r="G54" s="15">
        <v>512</v>
      </c>
      <c r="H54" s="15">
        <v>512</v>
      </c>
      <c r="I54" s="15">
        <v>512</v>
      </c>
      <c r="J54" s="15">
        <v>512</v>
      </c>
      <c r="K54" s="15">
        <v>2018</v>
      </c>
      <c r="L54" s="15">
        <v>2018</v>
      </c>
      <c r="M54" s="15">
        <v>1516</v>
      </c>
      <c r="N54" s="15">
        <v>11</v>
      </c>
      <c r="O54" s="15">
        <v>0</v>
      </c>
      <c r="P54">
        <v>1014</v>
      </c>
      <c r="Q54" s="31">
        <f>P54</f>
        <v>1014</v>
      </c>
      <c r="R54" s="31">
        <v>0</v>
      </c>
      <c r="S54" s="117"/>
      <c r="T54" s="46">
        <v>13</v>
      </c>
      <c r="U54" s="64">
        <v>70</v>
      </c>
      <c r="V54" s="64">
        <v>0</v>
      </c>
      <c r="Y54" s="117"/>
      <c r="Z54" s="46">
        <v>13</v>
      </c>
      <c r="AA54" s="64">
        <v>70</v>
      </c>
      <c r="AB54" s="64">
        <v>0</v>
      </c>
      <c r="AE54" s="89">
        <f t="shared" si="2"/>
        <v>0</v>
      </c>
    </row>
    <row r="55" spans="1:31" ht="13.8" thickBot="1" x14ac:dyDescent="0.3">
      <c r="A55" s="13" t="s">
        <v>23</v>
      </c>
      <c r="B55" s="14" t="s">
        <v>17</v>
      </c>
      <c r="C55" s="15">
        <v>14</v>
      </c>
      <c r="D55" s="15">
        <v>14</v>
      </c>
      <c r="E55" s="15">
        <v>14</v>
      </c>
      <c r="F55" s="15">
        <v>14</v>
      </c>
      <c r="G55" s="15">
        <v>14</v>
      </c>
      <c r="H55" s="15">
        <v>14</v>
      </c>
      <c r="I55" s="15">
        <v>14</v>
      </c>
      <c r="J55" s="15">
        <v>14</v>
      </c>
      <c r="K55" s="15">
        <v>14</v>
      </c>
      <c r="L55" s="15">
        <v>14</v>
      </c>
      <c r="M55" s="15">
        <v>14</v>
      </c>
      <c r="N55" s="15">
        <v>1</v>
      </c>
      <c r="O55" s="15">
        <v>14</v>
      </c>
      <c r="P55">
        <v>14</v>
      </c>
      <c r="Q55" s="31">
        <f>P55-U55</f>
        <v>14</v>
      </c>
      <c r="R55" s="31">
        <f>U55</f>
        <v>0</v>
      </c>
      <c r="S55" s="118"/>
      <c r="T55" s="44" t="s">
        <v>17</v>
      </c>
      <c r="U55" s="59">
        <v>0</v>
      </c>
      <c r="V55" s="59">
        <v>0</v>
      </c>
      <c r="Y55" s="118"/>
      <c r="Z55" s="44" t="s">
        <v>17</v>
      </c>
      <c r="AA55" s="59">
        <v>0</v>
      </c>
      <c r="AB55" s="59">
        <v>0</v>
      </c>
      <c r="AE55" s="89">
        <f t="shared" si="2"/>
        <v>0</v>
      </c>
    </row>
    <row r="56" spans="1:31" ht="14.4" thickTop="1" thickBot="1" x14ac:dyDescent="0.3">
      <c r="A56" s="16" t="s">
        <v>23</v>
      </c>
      <c r="B56" s="17"/>
      <c r="C56" s="18">
        <f t="shared" ref="C56:O56" si="38">SUBTOTAL(9,C42:C55)</f>
        <v>9162</v>
      </c>
      <c r="D56" s="18">
        <f t="shared" si="38"/>
        <v>6359</v>
      </c>
      <c r="E56" s="18">
        <f t="shared" si="38"/>
        <v>6359</v>
      </c>
      <c r="F56" s="18">
        <f t="shared" si="38"/>
        <v>12576</v>
      </c>
      <c r="G56" s="18">
        <f t="shared" si="38"/>
        <v>6359</v>
      </c>
      <c r="H56" s="18">
        <f t="shared" si="38"/>
        <v>6359</v>
      </c>
      <c r="I56" s="18">
        <f t="shared" si="38"/>
        <v>6359</v>
      </c>
      <c r="J56" s="18">
        <f t="shared" si="38"/>
        <v>6359</v>
      </c>
      <c r="K56" s="18">
        <f t="shared" si="38"/>
        <v>25010</v>
      </c>
      <c r="L56" s="18">
        <f t="shared" si="38"/>
        <v>25010</v>
      </c>
      <c r="M56" s="18">
        <f t="shared" si="38"/>
        <v>18793</v>
      </c>
      <c r="N56" s="18">
        <f t="shared" si="38"/>
        <v>130</v>
      </c>
      <c r="O56" s="18">
        <f t="shared" si="38"/>
        <v>3627</v>
      </c>
      <c r="P56">
        <v>12576</v>
      </c>
      <c r="Q56" s="31">
        <f>P56-C56</f>
        <v>3414</v>
      </c>
      <c r="R56" s="31">
        <v>0</v>
      </c>
      <c r="S56" s="37" t="s">
        <v>60</v>
      </c>
      <c r="T56" s="45"/>
      <c r="U56" s="60">
        <f t="shared" ref="U56:V56" si="39">SUM(U42:U55)</f>
        <v>3734</v>
      </c>
      <c r="V56" s="60">
        <f t="shared" si="39"/>
        <v>497</v>
      </c>
      <c r="Y56" s="37" t="s">
        <v>60</v>
      </c>
      <c r="Z56" s="45"/>
      <c r="AA56" s="60">
        <f t="shared" ref="AA56:AB56" si="40">SUM(AA42:AA55)</f>
        <v>3734</v>
      </c>
      <c r="AB56" s="60">
        <f t="shared" si="40"/>
        <v>497</v>
      </c>
      <c r="AE56" s="89">
        <f t="shared" si="2"/>
        <v>0</v>
      </c>
    </row>
    <row r="57" spans="1:31" ht="13.8" thickTop="1" x14ac:dyDescent="0.25">
      <c r="A57" s="13" t="s">
        <v>24</v>
      </c>
      <c r="B57" s="14">
        <v>1</v>
      </c>
      <c r="C57" s="15">
        <v>565</v>
      </c>
      <c r="D57" s="15">
        <v>549</v>
      </c>
      <c r="E57" s="15">
        <v>549</v>
      </c>
      <c r="F57" s="15">
        <v>1087</v>
      </c>
      <c r="G57" s="15">
        <v>549</v>
      </c>
      <c r="H57" s="15">
        <v>549</v>
      </c>
      <c r="I57" s="15">
        <v>549</v>
      </c>
      <c r="J57" s="15">
        <v>549</v>
      </c>
      <c r="K57" s="15">
        <v>2163</v>
      </c>
      <c r="L57" s="15">
        <v>2163</v>
      </c>
      <c r="M57" s="15">
        <v>1625</v>
      </c>
      <c r="N57" s="15">
        <v>11</v>
      </c>
      <c r="O57" s="15">
        <v>543</v>
      </c>
      <c r="P57">
        <v>1087</v>
      </c>
      <c r="Q57" s="31">
        <f>P57-U57</f>
        <v>565</v>
      </c>
      <c r="R57" s="31">
        <f>U57</f>
        <v>522</v>
      </c>
      <c r="S57" s="115" t="s">
        <v>61</v>
      </c>
      <c r="T57" s="42">
        <v>1</v>
      </c>
      <c r="U57" s="57">
        <v>522</v>
      </c>
      <c r="V57" s="57">
        <v>0</v>
      </c>
      <c r="Y57" s="115" t="s">
        <v>61</v>
      </c>
      <c r="Z57" s="42">
        <v>1</v>
      </c>
      <c r="AA57" s="57">
        <v>522</v>
      </c>
      <c r="AB57" s="57">
        <v>0</v>
      </c>
      <c r="AE57" s="89">
        <f t="shared" si="2"/>
        <v>0</v>
      </c>
    </row>
    <row r="58" spans="1:31" x14ac:dyDescent="0.25">
      <c r="A58" s="101" t="s">
        <v>24</v>
      </c>
      <c r="B58" s="102">
        <v>2</v>
      </c>
      <c r="C58" s="15">
        <v>1156</v>
      </c>
      <c r="D58" s="15">
        <v>584</v>
      </c>
      <c r="E58" s="15">
        <v>584</v>
      </c>
      <c r="F58" s="15">
        <v>1156</v>
      </c>
      <c r="G58" s="15">
        <v>584</v>
      </c>
      <c r="H58" s="15">
        <v>584</v>
      </c>
      <c r="I58" s="15">
        <v>584</v>
      </c>
      <c r="J58" s="15">
        <v>584</v>
      </c>
      <c r="K58" s="15">
        <v>2300</v>
      </c>
      <c r="L58" s="15">
        <v>2300</v>
      </c>
      <c r="M58" s="15">
        <v>1728</v>
      </c>
      <c r="N58" s="15">
        <v>12</v>
      </c>
      <c r="O58" s="15">
        <v>0</v>
      </c>
      <c r="P58">
        <v>1156</v>
      </c>
      <c r="Q58" s="31">
        <f t="shared" ref="Q58:Q59" si="41">P58</f>
        <v>1156</v>
      </c>
      <c r="R58" s="31">
        <v>0</v>
      </c>
      <c r="S58" s="116"/>
      <c r="T58" s="76">
        <v>2</v>
      </c>
      <c r="U58" s="77">
        <v>180</v>
      </c>
      <c r="V58" s="77">
        <v>0</v>
      </c>
      <c r="Y58" s="116"/>
      <c r="Z58" s="76">
        <v>2</v>
      </c>
      <c r="AA58" s="77">
        <v>180</v>
      </c>
      <c r="AB58" s="77">
        <v>0</v>
      </c>
      <c r="AE58" s="89">
        <f t="shared" si="2"/>
        <v>0</v>
      </c>
    </row>
    <row r="59" spans="1:31" ht="12" customHeight="1" x14ac:dyDescent="0.25">
      <c r="A59" s="101" t="s">
        <v>24</v>
      </c>
      <c r="B59" s="102">
        <v>3</v>
      </c>
      <c r="C59" s="15">
        <v>1061</v>
      </c>
      <c r="D59" s="15">
        <v>536</v>
      </c>
      <c r="E59" s="15">
        <v>536</v>
      </c>
      <c r="F59" s="15">
        <v>1061</v>
      </c>
      <c r="G59" s="15">
        <v>536</v>
      </c>
      <c r="H59" s="15">
        <v>536</v>
      </c>
      <c r="I59" s="15">
        <v>536</v>
      </c>
      <c r="J59" s="15">
        <v>536</v>
      </c>
      <c r="K59" s="15">
        <v>2111</v>
      </c>
      <c r="L59" s="15">
        <v>2111</v>
      </c>
      <c r="M59" s="15">
        <v>1586</v>
      </c>
      <c r="N59" s="15">
        <v>11</v>
      </c>
      <c r="O59" s="15">
        <v>0</v>
      </c>
      <c r="P59">
        <v>1061</v>
      </c>
      <c r="Q59" s="31">
        <f t="shared" si="41"/>
        <v>1061</v>
      </c>
      <c r="R59" s="31">
        <v>0</v>
      </c>
      <c r="S59" s="116"/>
      <c r="T59" s="76">
        <v>3</v>
      </c>
      <c r="U59" s="77">
        <v>0</v>
      </c>
      <c r="V59" s="77">
        <v>0</v>
      </c>
      <c r="Y59" s="116"/>
      <c r="Z59" s="76">
        <v>3</v>
      </c>
      <c r="AA59" s="77">
        <v>0</v>
      </c>
      <c r="AB59" s="77">
        <v>0</v>
      </c>
      <c r="AE59" s="89">
        <f t="shared" si="2"/>
        <v>0</v>
      </c>
    </row>
    <row r="60" spans="1:31" x14ac:dyDescent="0.25">
      <c r="A60" s="13" t="s">
        <v>24</v>
      </c>
      <c r="B60" s="14">
        <v>4</v>
      </c>
      <c r="C60" s="15">
        <v>1164</v>
      </c>
      <c r="D60" s="15">
        <v>617</v>
      </c>
      <c r="E60" s="15">
        <v>617</v>
      </c>
      <c r="F60" s="15">
        <v>1222</v>
      </c>
      <c r="G60" s="15">
        <v>617</v>
      </c>
      <c r="H60" s="15">
        <v>617</v>
      </c>
      <c r="I60" s="15">
        <v>617</v>
      </c>
      <c r="J60" s="15">
        <v>617</v>
      </c>
      <c r="K60" s="15">
        <v>2432</v>
      </c>
      <c r="L60" s="15">
        <v>2432</v>
      </c>
      <c r="M60" s="15">
        <v>1827</v>
      </c>
      <c r="N60" s="15">
        <v>13</v>
      </c>
      <c r="O60" s="15">
        <v>80</v>
      </c>
      <c r="P60">
        <v>1222</v>
      </c>
      <c r="Q60" s="31">
        <f t="shared" ref="Q60:Q66" si="42">P60-U60</f>
        <v>1164</v>
      </c>
      <c r="R60" s="31">
        <f t="shared" ref="R60:R66" si="43">U60</f>
        <v>58</v>
      </c>
      <c r="S60" s="116"/>
      <c r="T60" s="43">
        <v>4</v>
      </c>
      <c r="U60" s="58">
        <v>58</v>
      </c>
      <c r="V60" s="58">
        <v>0</v>
      </c>
      <c r="Y60" s="116"/>
      <c r="Z60" s="43">
        <v>4</v>
      </c>
      <c r="AA60" s="58">
        <v>58</v>
      </c>
      <c r="AB60" s="58">
        <v>0</v>
      </c>
      <c r="AE60" s="89">
        <f t="shared" si="2"/>
        <v>0</v>
      </c>
    </row>
    <row r="61" spans="1:31" x14ac:dyDescent="0.25">
      <c r="A61" s="13" t="s">
        <v>24</v>
      </c>
      <c r="B61" s="14">
        <v>5</v>
      </c>
      <c r="C61" s="15">
        <v>870</v>
      </c>
      <c r="D61" s="15">
        <v>612</v>
      </c>
      <c r="E61" s="15">
        <v>612</v>
      </c>
      <c r="F61" s="15">
        <v>1212</v>
      </c>
      <c r="G61" s="15">
        <v>612</v>
      </c>
      <c r="H61" s="15">
        <v>612</v>
      </c>
      <c r="I61" s="15">
        <v>612</v>
      </c>
      <c r="J61" s="15">
        <v>612</v>
      </c>
      <c r="K61" s="15">
        <v>2412</v>
      </c>
      <c r="L61" s="15">
        <v>2412</v>
      </c>
      <c r="M61" s="15">
        <v>1812</v>
      </c>
      <c r="N61" s="15">
        <v>12</v>
      </c>
      <c r="O61" s="15">
        <v>364</v>
      </c>
      <c r="P61">
        <v>1212</v>
      </c>
      <c r="Q61" s="31">
        <f t="shared" si="42"/>
        <v>870</v>
      </c>
      <c r="R61" s="31">
        <f t="shared" si="43"/>
        <v>342</v>
      </c>
      <c r="S61" s="116"/>
      <c r="T61" s="43">
        <v>5</v>
      </c>
      <c r="U61" s="58">
        <v>342</v>
      </c>
      <c r="V61" s="58">
        <v>0</v>
      </c>
      <c r="Y61" s="116"/>
      <c r="Z61" s="43">
        <v>5</v>
      </c>
      <c r="AA61" s="58">
        <v>342</v>
      </c>
      <c r="AB61" s="58">
        <v>0</v>
      </c>
      <c r="AE61" s="89">
        <f t="shared" si="2"/>
        <v>0</v>
      </c>
    </row>
    <row r="62" spans="1:31" x14ac:dyDescent="0.25">
      <c r="A62" s="13" t="s">
        <v>24</v>
      </c>
      <c r="B62" s="14">
        <v>6</v>
      </c>
      <c r="C62" s="15">
        <v>1009</v>
      </c>
      <c r="D62" s="15">
        <v>651</v>
      </c>
      <c r="E62" s="15">
        <v>651</v>
      </c>
      <c r="F62" s="15">
        <v>1289</v>
      </c>
      <c r="G62" s="15">
        <v>651</v>
      </c>
      <c r="H62" s="15">
        <v>651</v>
      </c>
      <c r="I62" s="15">
        <v>651</v>
      </c>
      <c r="J62" s="15">
        <v>651</v>
      </c>
      <c r="K62" s="15">
        <v>2565</v>
      </c>
      <c r="L62" s="15">
        <v>2565</v>
      </c>
      <c r="M62" s="15">
        <v>1927</v>
      </c>
      <c r="N62" s="15">
        <v>13</v>
      </c>
      <c r="O62" s="15">
        <v>303</v>
      </c>
      <c r="P62">
        <v>1289</v>
      </c>
      <c r="Q62" s="31">
        <f t="shared" si="42"/>
        <v>1009</v>
      </c>
      <c r="R62" s="31">
        <f t="shared" si="43"/>
        <v>280</v>
      </c>
      <c r="S62" s="116"/>
      <c r="T62" s="43">
        <v>6</v>
      </c>
      <c r="U62" s="58">
        <v>280</v>
      </c>
      <c r="V62" s="58">
        <v>20</v>
      </c>
      <c r="Y62" s="116"/>
      <c r="Z62" s="43">
        <v>6</v>
      </c>
      <c r="AA62" s="58">
        <v>280</v>
      </c>
      <c r="AB62" s="58">
        <v>20</v>
      </c>
      <c r="AE62" s="89">
        <f t="shared" si="2"/>
        <v>0</v>
      </c>
    </row>
    <row r="63" spans="1:31" x14ac:dyDescent="0.25">
      <c r="A63" s="13" t="s">
        <v>24</v>
      </c>
      <c r="B63" s="14">
        <v>7</v>
      </c>
      <c r="C63" s="15">
        <v>521</v>
      </c>
      <c r="D63" s="15">
        <v>667</v>
      </c>
      <c r="E63" s="15">
        <v>667</v>
      </c>
      <c r="F63" s="15">
        <v>1321</v>
      </c>
      <c r="G63" s="15">
        <v>667</v>
      </c>
      <c r="H63" s="15">
        <v>667</v>
      </c>
      <c r="I63" s="15">
        <v>667</v>
      </c>
      <c r="J63" s="15">
        <v>667</v>
      </c>
      <c r="K63" s="15">
        <v>2629</v>
      </c>
      <c r="L63" s="15">
        <v>2629</v>
      </c>
      <c r="M63" s="15">
        <v>1975</v>
      </c>
      <c r="N63" s="15">
        <v>14</v>
      </c>
      <c r="O63" s="15">
        <v>823</v>
      </c>
      <c r="P63">
        <v>1321</v>
      </c>
      <c r="Q63" s="31">
        <f t="shared" si="42"/>
        <v>521</v>
      </c>
      <c r="R63" s="31">
        <f t="shared" si="43"/>
        <v>800</v>
      </c>
      <c r="S63" s="116"/>
      <c r="T63" s="43">
        <v>7</v>
      </c>
      <c r="U63" s="58">
        <v>800</v>
      </c>
      <c r="V63" s="58">
        <v>10</v>
      </c>
      <c r="Y63" s="116"/>
      <c r="Z63" s="43">
        <v>7</v>
      </c>
      <c r="AA63" s="58">
        <v>800</v>
      </c>
      <c r="AB63" s="58">
        <v>10</v>
      </c>
      <c r="AE63" s="89">
        <f t="shared" si="2"/>
        <v>0</v>
      </c>
    </row>
    <row r="64" spans="1:31" x14ac:dyDescent="0.25">
      <c r="A64" s="13" t="s">
        <v>24</v>
      </c>
      <c r="B64" s="14">
        <v>8</v>
      </c>
      <c r="C64" s="15">
        <v>879</v>
      </c>
      <c r="D64" s="15">
        <v>606</v>
      </c>
      <c r="E64" s="15">
        <v>606</v>
      </c>
      <c r="F64" s="15">
        <v>1200</v>
      </c>
      <c r="G64" s="15">
        <v>606</v>
      </c>
      <c r="H64" s="15">
        <v>606</v>
      </c>
      <c r="I64" s="15">
        <v>606</v>
      </c>
      <c r="J64" s="15">
        <v>606</v>
      </c>
      <c r="K64" s="15">
        <v>2388</v>
      </c>
      <c r="L64" s="15">
        <v>2388</v>
      </c>
      <c r="M64" s="15">
        <v>1794</v>
      </c>
      <c r="N64" s="15">
        <v>12</v>
      </c>
      <c r="O64" s="15">
        <v>343</v>
      </c>
      <c r="P64">
        <v>1200</v>
      </c>
      <c r="Q64" s="31">
        <f t="shared" si="42"/>
        <v>879</v>
      </c>
      <c r="R64" s="31">
        <f t="shared" si="43"/>
        <v>321</v>
      </c>
      <c r="S64" s="116"/>
      <c r="T64" s="43">
        <v>8</v>
      </c>
      <c r="U64" s="58">
        <v>321</v>
      </c>
      <c r="V64" s="58">
        <v>0</v>
      </c>
      <c r="Y64" s="116"/>
      <c r="Z64" s="43">
        <v>8</v>
      </c>
      <c r="AA64" s="58">
        <v>321</v>
      </c>
      <c r="AB64" s="58">
        <v>0</v>
      </c>
      <c r="AE64" s="89">
        <f t="shared" si="2"/>
        <v>0</v>
      </c>
    </row>
    <row r="65" spans="1:31" x14ac:dyDescent="0.25">
      <c r="A65" s="13" t="s">
        <v>24</v>
      </c>
      <c r="B65" s="14">
        <v>9</v>
      </c>
      <c r="C65" s="15">
        <v>673</v>
      </c>
      <c r="D65" s="15">
        <v>538</v>
      </c>
      <c r="E65" s="15">
        <v>538</v>
      </c>
      <c r="F65" s="15">
        <v>1065</v>
      </c>
      <c r="G65" s="15">
        <v>538</v>
      </c>
      <c r="H65" s="15">
        <v>538</v>
      </c>
      <c r="I65" s="15">
        <v>538</v>
      </c>
      <c r="J65" s="15">
        <v>538</v>
      </c>
      <c r="K65" s="15">
        <v>2119</v>
      </c>
      <c r="L65" s="15">
        <v>2119</v>
      </c>
      <c r="M65" s="15">
        <v>1592</v>
      </c>
      <c r="N65" s="15">
        <v>11</v>
      </c>
      <c r="O65" s="15">
        <v>413</v>
      </c>
      <c r="P65">
        <v>1065</v>
      </c>
      <c r="Q65" s="31">
        <f t="shared" si="42"/>
        <v>673</v>
      </c>
      <c r="R65" s="31">
        <f t="shared" si="43"/>
        <v>392</v>
      </c>
      <c r="S65" s="116"/>
      <c r="T65" s="43">
        <v>9</v>
      </c>
      <c r="U65" s="58">
        <v>392</v>
      </c>
      <c r="V65" s="58">
        <v>5</v>
      </c>
      <c r="Y65" s="116"/>
      <c r="Z65" s="43">
        <v>9</v>
      </c>
      <c r="AA65" s="58">
        <v>392</v>
      </c>
      <c r="AB65" s="58">
        <v>5</v>
      </c>
      <c r="AE65" s="89">
        <f t="shared" si="2"/>
        <v>0</v>
      </c>
    </row>
    <row r="66" spans="1:31" ht="13.8" thickBot="1" x14ac:dyDescent="0.3">
      <c r="A66" s="13" t="s">
        <v>24</v>
      </c>
      <c r="B66" s="14" t="s">
        <v>17</v>
      </c>
      <c r="C66" s="15">
        <v>10</v>
      </c>
      <c r="D66" s="15">
        <v>10</v>
      </c>
      <c r="E66" s="15">
        <v>10</v>
      </c>
      <c r="F66" s="15">
        <v>10</v>
      </c>
      <c r="G66" s="15">
        <v>10</v>
      </c>
      <c r="H66" s="15">
        <v>10</v>
      </c>
      <c r="I66" s="15">
        <v>10</v>
      </c>
      <c r="J66" s="15">
        <v>10</v>
      </c>
      <c r="K66" s="15">
        <v>10</v>
      </c>
      <c r="L66" s="15">
        <v>10</v>
      </c>
      <c r="M66" s="15">
        <v>10</v>
      </c>
      <c r="N66" s="15">
        <v>1</v>
      </c>
      <c r="O66" s="15">
        <v>10</v>
      </c>
      <c r="P66">
        <v>10</v>
      </c>
      <c r="Q66" s="31">
        <f t="shared" si="42"/>
        <v>10</v>
      </c>
      <c r="R66" s="31">
        <f t="shared" si="43"/>
        <v>0</v>
      </c>
      <c r="S66" s="118"/>
      <c r="T66" s="44" t="s">
        <v>17</v>
      </c>
      <c r="U66" s="59"/>
      <c r="V66" s="59"/>
      <c r="Y66" s="118"/>
      <c r="Z66" s="44" t="s">
        <v>17</v>
      </c>
      <c r="AA66" s="59"/>
      <c r="AB66" s="59"/>
      <c r="AE66" s="89">
        <f t="shared" si="2"/>
        <v>0</v>
      </c>
    </row>
    <row r="67" spans="1:31" ht="14.4" thickTop="1" thickBot="1" x14ac:dyDescent="0.3">
      <c r="A67" s="16" t="s">
        <v>24</v>
      </c>
      <c r="B67" s="17"/>
      <c r="C67" s="18">
        <f t="shared" ref="C67:O67" si="44">SUBTOTAL(9,C57:C66)</f>
        <v>7908</v>
      </c>
      <c r="D67" s="18">
        <f t="shared" si="44"/>
        <v>5370</v>
      </c>
      <c r="E67" s="18">
        <f t="shared" si="44"/>
        <v>5370</v>
      </c>
      <c r="F67" s="18">
        <f t="shared" si="44"/>
        <v>10623</v>
      </c>
      <c r="G67" s="18">
        <f t="shared" si="44"/>
        <v>5370</v>
      </c>
      <c r="H67" s="18">
        <f t="shared" si="44"/>
        <v>5370</v>
      </c>
      <c r="I67" s="18">
        <f t="shared" si="44"/>
        <v>5370</v>
      </c>
      <c r="J67" s="18">
        <f t="shared" si="44"/>
        <v>5370</v>
      </c>
      <c r="K67" s="18">
        <f t="shared" si="44"/>
        <v>21129</v>
      </c>
      <c r="L67" s="18">
        <f t="shared" si="44"/>
        <v>21129</v>
      </c>
      <c r="M67" s="18">
        <f t="shared" si="44"/>
        <v>15876</v>
      </c>
      <c r="N67" s="18">
        <f t="shared" si="44"/>
        <v>110</v>
      </c>
      <c r="O67" s="18">
        <f t="shared" si="44"/>
        <v>2879</v>
      </c>
      <c r="P67">
        <v>10623</v>
      </c>
      <c r="Q67" s="31">
        <f t="shared" si="4"/>
        <v>2715</v>
      </c>
      <c r="R67" s="31">
        <v>0</v>
      </c>
      <c r="S67" s="37" t="s">
        <v>61</v>
      </c>
      <c r="T67" s="45"/>
      <c r="U67" s="60">
        <f t="shared" ref="U67:V67" si="45">SUM(U57:U66)</f>
        <v>2895</v>
      </c>
      <c r="V67" s="60">
        <f t="shared" si="45"/>
        <v>35</v>
      </c>
      <c r="Y67" s="37" t="s">
        <v>61</v>
      </c>
      <c r="Z67" s="45"/>
      <c r="AA67" s="60">
        <f t="shared" ref="AA67:AB67" si="46">SUM(AA57:AA66)</f>
        <v>2895</v>
      </c>
      <c r="AB67" s="60">
        <f t="shared" si="46"/>
        <v>35</v>
      </c>
      <c r="AE67" s="89">
        <f t="shared" si="2"/>
        <v>0</v>
      </c>
    </row>
    <row r="68" spans="1:31" ht="13.8" thickTop="1" x14ac:dyDescent="0.25">
      <c r="A68" s="13" t="s">
        <v>25</v>
      </c>
      <c r="B68" s="14">
        <v>1</v>
      </c>
      <c r="C68" s="15">
        <v>1059</v>
      </c>
      <c r="D68" s="15">
        <v>535</v>
      </c>
      <c r="E68" s="15">
        <v>535</v>
      </c>
      <c r="F68" s="15">
        <v>1059</v>
      </c>
      <c r="G68" s="15">
        <v>535</v>
      </c>
      <c r="H68" s="15">
        <v>535</v>
      </c>
      <c r="I68" s="15">
        <v>535</v>
      </c>
      <c r="J68" s="15">
        <v>535</v>
      </c>
      <c r="K68" s="15">
        <v>2107</v>
      </c>
      <c r="L68" s="15">
        <v>2107</v>
      </c>
      <c r="M68" s="15">
        <v>1583</v>
      </c>
      <c r="N68" s="15">
        <v>11</v>
      </c>
      <c r="O68" s="15">
        <v>0</v>
      </c>
      <c r="P68">
        <v>1059</v>
      </c>
      <c r="Q68" s="31">
        <f t="shared" ref="Q68:Q70" si="47">P68-U68</f>
        <v>1059</v>
      </c>
      <c r="R68" s="31">
        <f t="shared" ref="R68:R70" si="48">U68</f>
        <v>0</v>
      </c>
      <c r="S68" s="90" t="s">
        <v>62</v>
      </c>
      <c r="T68" s="42">
        <v>1</v>
      </c>
      <c r="U68" s="57">
        <v>0</v>
      </c>
      <c r="V68" s="57">
        <v>220</v>
      </c>
      <c r="Y68" s="129" t="s">
        <v>62</v>
      </c>
      <c r="Z68" s="42">
        <v>1</v>
      </c>
      <c r="AA68" s="57">
        <v>0</v>
      </c>
      <c r="AB68" s="57">
        <v>220</v>
      </c>
      <c r="AE68" s="89">
        <f t="shared" si="2"/>
        <v>0</v>
      </c>
    </row>
    <row r="69" spans="1:31" x14ac:dyDescent="0.25">
      <c r="A69" s="13" t="s">
        <v>25</v>
      </c>
      <c r="B69" s="14">
        <v>2</v>
      </c>
      <c r="C69" s="15">
        <v>451</v>
      </c>
      <c r="D69" s="15">
        <v>693</v>
      </c>
      <c r="E69" s="15">
        <v>693</v>
      </c>
      <c r="F69" s="15">
        <v>1372</v>
      </c>
      <c r="G69" s="15">
        <v>693</v>
      </c>
      <c r="H69" s="15">
        <v>693</v>
      </c>
      <c r="I69" s="15">
        <v>693</v>
      </c>
      <c r="J69" s="15">
        <v>693</v>
      </c>
      <c r="K69" s="15">
        <v>2730</v>
      </c>
      <c r="L69" s="15">
        <v>2730</v>
      </c>
      <c r="M69" s="15">
        <v>2051</v>
      </c>
      <c r="N69" s="15">
        <v>14</v>
      </c>
      <c r="O69" s="15">
        <v>945</v>
      </c>
      <c r="P69">
        <v>1372</v>
      </c>
      <c r="Q69" s="31">
        <f t="shared" si="47"/>
        <v>451</v>
      </c>
      <c r="R69" s="31">
        <f t="shared" si="48"/>
        <v>921</v>
      </c>
      <c r="S69" s="91"/>
      <c r="T69" s="43">
        <v>2</v>
      </c>
      <c r="U69" s="58">
        <v>921</v>
      </c>
      <c r="V69" s="58">
        <v>0</v>
      </c>
      <c r="Y69" s="130"/>
      <c r="Z69" s="43">
        <v>2</v>
      </c>
      <c r="AA69" s="58">
        <v>921</v>
      </c>
      <c r="AB69" s="58">
        <v>0</v>
      </c>
      <c r="AE69" s="89">
        <f t="shared" si="2"/>
        <v>0</v>
      </c>
    </row>
    <row r="70" spans="1:31" x14ac:dyDescent="0.25">
      <c r="A70" s="13" t="s">
        <v>25</v>
      </c>
      <c r="B70" s="14">
        <v>3</v>
      </c>
      <c r="C70" s="15">
        <v>1008</v>
      </c>
      <c r="D70" s="15">
        <v>702</v>
      </c>
      <c r="E70" s="15">
        <v>702</v>
      </c>
      <c r="F70" s="15">
        <v>1390</v>
      </c>
      <c r="G70" s="15">
        <v>702</v>
      </c>
      <c r="H70" s="15">
        <v>702</v>
      </c>
      <c r="I70" s="15">
        <v>702</v>
      </c>
      <c r="J70" s="15">
        <v>702</v>
      </c>
      <c r="K70" s="15">
        <v>2766</v>
      </c>
      <c r="L70" s="15">
        <v>2766</v>
      </c>
      <c r="M70" s="15">
        <v>2078</v>
      </c>
      <c r="N70" s="15">
        <v>14</v>
      </c>
      <c r="O70" s="15">
        <v>406</v>
      </c>
      <c r="P70">
        <v>1390</v>
      </c>
      <c r="Q70" s="31">
        <f t="shared" si="47"/>
        <v>1008</v>
      </c>
      <c r="R70" s="31">
        <f t="shared" si="48"/>
        <v>382</v>
      </c>
      <c r="S70" s="91"/>
      <c r="T70" s="43">
        <v>3</v>
      </c>
      <c r="U70" s="58">
        <v>382</v>
      </c>
      <c r="V70" s="58">
        <v>0</v>
      </c>
      <c r="Y70" s="130"/>
      <c r="Z70" s="43">
        <v>3</v>
      </c>
      <c r="AA70" s="58">
        <v>382</v>
      </c>
      <c r="AB70" s="58">
        <v>0</v>
      </c>
      <c r="AE70" s="89">
        <f t="shared" si="2"/>
        <v>0</v>
      </c>
    </row>
    <row r="71" spans="1:31" ht="15.6" x14ac:dyDescent="0.25">
      <c r="A71" s="101" t="s">
        <v>25</v>
      </c>
      <c r="B71" s="102">
        <v>4</v>
      </c>
      <c r="C71" s="15">
        <v>938</v>
      </c>
      <c r="D71" s="15">
        <v>474</v>
      </c>
      <c r="E71" s="15">
        <v>474</v>
      </c>
      <c r="F71" s="15">
        <v>938</v>
      </c>
      <c r="G71" s="15">
        <v>474</v>
      </c>
      <c r="H71" s="15">
        <v>474</v>
      </c>
      <c r="I71" s="15">
        <v>474</v>
      </c>
      <c r="J71" s="15">
        <v>474</v>
      </c>
      <c r="K71" s="15">
        <v>1866</v>
      </c>
      <c r="L71" s="15">
        <v>1866</v>
      </c>
      <c r="M71" s="15">
        <v>1402</v>
      </c>
      <c r="N71" s="15">
        <v>10</v>
      </c>
      <c r="O71" s="15">
        <v>0</v>
      </c>
      <c r="P71">
        <v>938</v>
      </c>
      <c r="Q71" s="31">
        <f>P71</f>
        <v>938</v>
      </c>
      <c r="R71" s="31">
        <v>0</v>
      </c>
      <c r="S71" s="91"/>
      <c r="T71" s="83">
        <v>4</v>
      </c>
      <c r="U71" s="84">
        <v>0</v>
      </c>
      <c r="V71" s="84">
        <v>0</v>
      </c>
      <c r="W71" s="82" t="s">
        <v>103</v>
      </c>
      <c r="X71" s="82" t="s">
        <v>64</v>
      </c>
      <c r="Y71" s="130"/>
      <c r="Z71" s="83">
        <v>4</v>
      </c>
      <c r="AA71" s="84">
        <v>0</v>
      </c>
      <c r="AB71" s="84">
        <v>0</v>
      </c>
      <c r="AC71" s="82" t="s">
        <v>103</v>
      </c>
      <c r="AD71" s="82" t="s">
        <v>64</v>
      </c>
      <c r="AE71" s="89">
        <f t="shared" ref="AE71:AE91" si="49">U71-AA71</f>
        <v>0</v>
      </c>
    </row>
    <row r="72" spans="1:31" x14ac:dyDescent="0.25">
      <c r="A72" s="13" t="s">
        <v>25</v>
      </c>
      <c r="B72" s="14">
        <v>5</v>
      </c>
      <c r="C72" s="15">
        <v>551</v>
      </c>
      <c r="D72" s="15">
        <v>459</v>
      </c>
      <c r="E72" s="15">
        <v>459</v>
      </c>
      <c r="F72" s="15">
        <v>909</v>
      </c>
      <c r="G72" s="15">
        <v>459</v>
      </c>
      <c r="H72" s="15">
        <v>459</v>
      </c>
      <c r="I72" s="15">
        <v>459</v>
      </c>
      <c r="J72" s="15">
        <v>459</v>
      </c>
      <c r="K72" s="15">
        <v>1809</v>
      </c>
      <c r="L72" s="15">
        <v>1809</v>
      </c>
      <c r="M72" s="15">
        <v>1359</v>
      </c>
      <c r="N72" s="15">
        <v>9</v>
      </c>
      <c r="O72" s="15">
        <v>377</v>
      </c>
      <c r="P72">
        <v>909</v>
      </c>
      <c r="Q72" s="31">
        <f>P72-U72</f>
        <v>551</v>
      </c>
      <c r="R72" s="31">
        <f>U72</f>
        <v>358</v>
      </c>
      <c r="S72" s="91"/>
      <c r="T72" s="43">
        <v>5</v>
      </c>
      <c r="U72" s="58">
        <v>358</v>
      </c>
      <c r="V72" s="58">
        <v>46</v>
      </c>
      <c r="Y72" s="130"/>
      <c r="Z72" s="43">
        <v>5</v>
      </c>
      <c r="AA72" s="58">
        <v>358</v>
      </c>
      <c r="AB72" s="58">
        <v>46</v>
      </c>
      <c r="AE72" s="89">
        <f t="shared" si="49"/>
        <v>0</v>
      </c>
    </row>
    <row r="73" spans="1:31" ht="15.6" x14ac:dyDescent="0.25">
      <c r="A73" s="101" t="s">
        <v>25</v>
      </c>
      <c r="B73" s="102">
        <v>6</v>
      </c>
      <c r="C73" s="15">
        <v>1128</v>
      </c>
      <c r="D73" s="15">
        <v>570</v>
      </c>
      <c r="E73" s="15">
        <v>570</v>
      </c>
      <c r="F73" s="15">
        <v>1128</v>
      </c>
      <c r="G73" s="15">
        <v>570</v>
      </c>
      <c r="H73" s="15">
        <v>570</v>
      </c>
      <c r="I73" s="15">
        <v>570</v>
      </c>
      <c r="J73" s="15">
        <v>570</v>
      </c>
      <c r="K73" s="15">
        <v>2244</v>
      </c>
      <c r="L73" s="15">
        <v>2244</v>
      </c>
      <c r="M73" s="15">
        <v>1686</v>
      </c>
      <c r="N73" s="15">
        <v>12</v>
      </c>
      <c r="O73" s="15">
        <v>0</v>
      </c>
      <c r="P73">
        <v>1128</v>
      </c>
      <c r="Q73" s="31">
        <f>P73</f>
        <v>1128</v>
      </c>
      <c r="R73" s="31">
        <v>0</v>
      </c>
      <c r="S73" s="91"/>
      <c r="T73" s="83">
        <v>6</v>
      </c>
      <c r="U73" s="84">
        <v>542</v>
      </c>
      <c r="V73" s="84">
        <v>341</v>
      </c>
      <c r="W73" s="82" t="s">
        <v>105</v>
      </c>
      <c r="X73" s="82" t="s">
        <v>106</v>
      </c>
      <c r="Y73" s="130"/>
      <c r="Z73" s="83">
        <v>6</v>
      </c>
      <c r="AA73" s="84">
        <v>542</v>
      </c>
      <c r="AB73" s="84">
        <v>341</v>
      </c>
      <c r="AC73" s="82" t="s">
        <v>105</v>
      </c>
      <c r="AD73" s="82" t="s">
        <v>106</v>
      </c>
      <c r="AE73" s="89">
        <f t="shared" si="49"/>
        <v>0</v>
      </c>
    </row>
    <row r="74" spans="1:31" x14ac:dyDescent="0.25">
      <c r="A74" s="13" t="s">
        <v>25</v>
      </c>
      <c r="B74" s="14">
        <v>7</v>
      </c>
      <c r="C74" s="15">
        <v>955</v>
      </c>
      <c r="D74" s="15">
        <v>654</v>
      </c>
      <c r="E74" s="15">
        <v>654</v>
      </c>
      <c r="F74" s="15">
        <v>1295</v>
      </c>
      <c r="G74" s="15">
        <v>654</v>
      </c>
      <c r="H74" s="15">
        <v>654</v>
      </c>
      <c r="I74" s="15">
        <v>654</v>
      </c>
      <c r="J74" s="15">
        <v>654</v>
      </c>
      <c r="K74" s="15">
        <v>2577</v>
      </c>
      <c r="L74" s="15">
        <v>2577</v>
      </c>
      <c r="M74" s="15">
        <v>1936</v>
      </c>
      <c r="N74" s="15">
        <v>13</v>
      </c>
      <c r="O74" s="15">
        <v>363</v>
      </c>
      <c r="P74">
        <v>1295</v>
      </c>
      <c r="Q74" s="31">
        <f>P74-U74</f>
        <v>955</v>
      </c>
      <c r="R74" s="31">
        <f>U74</f>
        <v>340</v>
      </c>
      <c r="S74" s="91"/>
      <c r="T74" s="43">
        <v>7</v>
      </c>
      <c r="U74" s="58">
        <v>340</v>
      </c>
      <c r="V74" s="58">
        <v>0</v>
      </c>
      <c r="Y74" s="130"/>
      <c r="Z74" s="43">
        <v>7</v>
      </c>
      <c r="AA74" s="58">
        <v>340</v>
      </c>
      <c r="AB74" s="58">
        <v>0</v>
      </c>
      <c r="AE74" s="89">
        <f t="shared" si="49"/>
        <v>0</v>
      </c>
    </row>
    <row r="75" spans="1:31" x14ac:dyDescent="0.25">
      <c r="A75" s="101" t="s">
        <v>25</v>
      </c>
      <c r="B75" s="102">
        <v>8</v>
      </c>
      <c r="C75" s="15">
        <v>978</v>
      </c>
      <c r="D75" s="15">
        <v>494</v>
      </c>
      <c r="E75" s="15">
        <v>494</v>
      </c>
      <c r="F75" s="15">
        <v>978</v>
      </c>
      <c r="G75" s="15">
        <v>494</v>
      </c>
      <c r="H75" s="15">
        <v>494</v>
      </c>
      <c r="I75" s="15">
        <v>494</v>
      </c>
      <c r="J75" s="15">
        <v>494</v>
      </c>
      <c r="K75" s="15">
        <v>1946</v>
      </c>
      <c r="L75" s="15">
        <v>1946</v>
      </c>
      <c r="M75" s="15">
        <v>1462</v>
      </c>
      <c r="N75" s="15">
        <v>10</v>
      </c>
      <c r="O75" s="15">
        <v>0</v>
      </c>
      <c r="P75">
        <v>978</v>
      </c>
      <c r="Q75" s="31">
        <f>P75</f>
        <v>978</v>
      </c>
      <c r="R75" s="31">
        <v>0</v>
      </c>
      <c r="S75" s="91"/>
      <c r="T75" s="76">
        <v>8</v>
      </c>
      <c r="U75" s="77">
        <v>363</v>
      </c>
      <c r="V75" s="77">
        <v>0</v>
      </c>
      <c r="Y75" s="130"/>
      <c r="Z75" s="76">
        <v>8</v>
      </c>
      <c r="AA75" s="77">
        <v>363</v>
      </c>
      <c r="AB75" s="77">
        <v>0</v>
      </c>
      <c r="AE75" s="89">
        <f t="shared" si="49"/>
        <v>0</v>
      </c>
    </row>
    <row r="76" spans="1:31" ht="15.6" x14ac:dyDescent="0.25">
      <c r="A76" s="101" t="s">
        <v>25</v>
      </c>
      <c r="B76" s="102">
        <v>9</v>
      </c>
      <c r="C76" s="15">
        <v>950</v>
      </c>
      <c r="D76" s="15">
        <v>480</v>
      </c>
      <c r="E76" s="15">
        <v>480</v>
      </c>
      <c r="F76" s="15">
        <v>950</v>
      </c>
      <c r="G76" s="15">
        <v>480</v>
      </c>
      <c r="H76" s="15">
        <v>480</v>
      </c>
      <c r="I76" s="15">
        <v>480</v>
      </c>
      <c r="J76" s="15">
        <v>480</v>
      </c>
      <c r="K76" s="15">
        <v>1890</v>
      </c>
      <c r="L76" s="15">
        <v>1890</v>
      </c>
      <c r="M76" s="15">
        <v>1420</v>
      </c>
      <c r="N76" s="15">
        <v>10</v>
      </c>
      <c r="O76" s="15">
        <v>0</v>
      </c>
      <c r="P76">
        <v>950</v>
      </c>
      <c r="Q76" s="31">
        <f>P76</f>
        <v>950</v>
      </c>
      <c r="R76" s="31">
        <v>0</v>
      </c>
      <c r="S76" s="91"/>
      <c r="T76" s="83">
        <v>9</v>
      </c>
      <c r="U76" s="84">
        <v>303</v>
      </c>
      <c r="V76" s="84">
        <v>0</v>
      </c>
      <c r="W76" s="82" t="s">
        <v>107</v>
      </c>
      <c r="X76" s="82" t="s">
        <v>75</v>
      </c>
      <c r="Y76" s="130"/>
      <c r="Z76" s="83">
        <v>9</v>
      </c>
      <c r="AA76" s="84">
        <v>303</v>
      </c>
      <c r="AB76" s="84">
        <v>0</v>
      </c>
      <c r="AC76" s="82" t="s">
        <v>107</v>
      </c>
      <c r="AD76" s="82" t="s">
        <v>75</v>
      </c>
      <c r="AE76" s="89">
        <f t="shared" si="49"/>
        <v>0</v>
      </c>
    </row>
    <row r="77" spans="1:31" x14ac:dyDescent="0.25">
      <c r="A77" s="13" t="s">
        <v>25</v>
      </c>
      <c r="B77" s="14">
        <v>10</v>
      </c>
      <c r="C77" s="15">
        <v>711</v>
      </c>
      <c r="D77" s="15">
        <v>579</v>
      </c>
      <c r="E77" s="15">
        <v>579</v>
      </c>
      <c r="F77" s="15">
        <v>1146</v>
      </c>
      <c r="G77" s="15">
        <v>579</v>
      </c>
      <c r="H77" s="15">
        <v>579</v>
      </c>
      <c r="I77" s="15">
        <v>579</v>
      </c>
      <c r="J77" s="15">
        <v>579</v>
      </c>
      <c r="K77" s="15">
        <v>2280</v>
      </c>
      <c r="L77" s="15">
        <v>2280</v>
      </c>
      <c r="M77" s="15">
        <v>1713</v>
      </c>
      <c r="N77" s="15">
        <v>12</v>
      </c>
      <c r="O77" s="15">
        <v>457</v>
      </c>
      <c r="P77">
        <v>1146</v>
      </c>
      <c r="Q77" s="31">
        <f t="shared" ref="Q77:Q86" si="50">P77-U77</f>
        <v>711</v>
      </c>
      <c r="R77" s="31">
        <f t="shared" ref="R77:R86" si="51">U77</f>
        <v>435</v>
      </c>
      <c r="S77" s="91"/>
      <c r="T77" s="43">
        <v>10</v>
      </c>
      <c r="U77" s="58">
        <v>435</v>
      </c>
      <c r="V77" s="58">
        <v>0</v>
      </c>
      <c r="Y77" s="130"/>
      <c r="Z77" s="43">
        <v>10</v>
      </c>
      <c r="AA77" s="58">
        <v>435</v>
      </c>
      <c r="AB77" s="58">
        <v>0</v>
      </c>
      <c r="AE77" s="89">
        <f t="shared" si="49"/>
        <v>0</v>
      </c>
    </row>
    <row r="78" spans="1:31" x14ac:dyDescent="0.25">
      <c r="A78" s="13" t="s">
        <v>25</v>
      </c>
      <c r="B78" s="14">
        <v>11</v>
      </c>
      <c r="C78" s="15">
        <v>320</v>
      </c>
      <c r="D78" s="15">
        <v>545</v>
      </c>
      <c r="E78" s="15">
        <v>545</v>
      </c>
      <c r="F78" s="15">
        <v>1079</v>
      </c>
      <c r="G78" s="15">
        <v>545</v>
      </c>
      <c r="H78" s="15">
        <v>545</v>
      </c>
      <c r="I78" s="15">
        <v>545</v>
      </c>
      <c r="J78" s="15">
        <v>545</v>
      </c>
      <c r="K78" s="15">
        <v>2147</v>
      </c>
      <c r="L78" s="15">
        <v>2147</v>
      </c>
      <c r="M78" s="15">
        <v>1613</v>
      </c>
      <c r="N78" s="15">
        <v>11</v>
      </c>
      <c r="O78" s="15">
        <v>780</v>
      </c>
      <c r="P78">
        <v>1079</v>
      </c>
      <c r="Q78" s="31">
        <f t="shared" si="50"/>
        <v>320</v>
      </c>
      <c r="R78" s="31">
        <f t="shared" si="51"/>
        <v>759</v>
      </c>
      <c r="S78" s="91"/>
      <c r="T78" s="43">
        <v>11</v>
      </c>
      <c r="U78" s="58">
        <v>759</v>
      </c>
      <c r="V78" s="58">
        <v>0</v>
      </c>
      <c r="Y78" s="130"/>
      <c r="Z78" s="43">
        <v>11</v>
      </c>
      <c r="AA78" s="58">
        <v>759</v>
      </c>
      <c r="AB78" s="58">
        <v>0</v>
      </c>
      <c r="AE78" s="89">
        <f t="shared" si="49"/>
        <v>0</v>
      </c>
    </row>
    <row r="79" spans="1:31" x14ac:dyDescent="0.25">
      <c r="A79" s="13" t="s">
        <v>25</v>
      </c>
      <c r="B79" s="14">
        <v>12</v>
      </c>
      <c r="C79" s="15">
        <v>731</v>
      </c>
      <c r="D79" s="15">
        <v>536</v>
      </c>
      <c r="E79" s="15">
        <v>536</v>
      </c>
      <c r="F79" s="15">
        <v>1061</v>
      </c>
      <c r="G79" s="15">
        <v>536</v>
      </c>
      <c r="H79" s="15">
        <v>536</v>
      </c>
      <c r="I79" s="15">
        <v>536</v>
      </c>
      <c r="J79" s="15">
        <v>536</v>
      </c>
      <c r="K79" s="15">
        <v>2111</v>
      </c>
      <c r="L79" s="15">
        <v>2111</v>
      </c>
      <c r="M79" s="15">
        <v>1586</v>
      </c>
      <c r="N79" s="15">
        <v>11</v>
      </c>
      <c r="O79" s="15">
        <v>351</v>
      </c>
      <c r="P79">
        <v>1061</v>
      </c>
      <c r="Q79" s="31">
        <f t="shared" si="50"/>
        <v>731</v>
      </c>
      <c r="R79" s="31">
        <f t="shared" si="51"/>
        <v>330</v>
      </c>
      <c r="S79" s="91"/>
      <c r="T79" s="43">
        <v>12</v>
      </c>
      <c r="U79" s="58">
        <v>330</v>
      </c>
      <c r="V79" s="58">
        <v>16</v>
      </c>
      <c r="Y79" s="130"/>
      <c r="Z79" s="43">
        <v>12</v>
      </c>
      <c r="AA79" s="58">
        <v>330</v>
      </c>
      <c r="AB79" s="58">
        <v>16</v>
      </c>
      <c r="AE79" s="89">
        <f t="shared" si="49"/>
        <v>0</v>
      </c>
    </row>
    <row r="80" spans="1:31" x14ac:dyDescent="0.25">
      <c r="A80" s="13" t="s">
        <v>25</v>
      </c>
      <c r="B80" s="14">
        <v>13</v>
      </c>
      <c r="C80" s="15">
        <v>939</v>
      </c>
      <c r="D80" s="15">
        <v>641</v>
      </c>
      <c r="E80" s="15">
        <v>641</v>
      </c>
      <c r="F80" s="15">
        <v>1269</v>
      </c>
      <c r="G80" s="15">
        <v>641</v>
      </c>
      <c r="H80" s="15">
        <v>641</v>
      </c>
      <c r="I80" s="15">
        <v>641</v>
      </c>
      <c r="J80" s="15">
        <v>641</v>
      </c>
      <c r="K80" s="15">
        <v>2525</v>
      </c>
      <c r="L80" s="15">
        <v>2525</v>
      </c>
      <c r="M80" s="15">
        <v>1897</v>
      </c>
      <c r="N80" s="15">
        <v>13</v>
      </c>
      <c r="O80" s="15">
        <v>353</v>
      </c>
      <c r="P80">
        <v>1269</v>
      </c>
      <c r="Q80" s="31">
        <f t="shared" si="50"/>
        <v>939</v>
      </c>
      <c r="R80" s="31">
        <f t="shared" si="51"/>
        <v>330</v>
      </c>
      <c r="S80" s="91"/>
      <c r="T80" s="43">
        <v>13</v>
      </c>
      <c r="U80" s="58">
        <v>330</v>
      </c>
      <c r="V80" s="58">
        <v>83</v>
      </c>
      <c r="Y80" s="130"/>
      <c r="Z80" s="43">
        <v>13</v>
      </c>
      <c r="AA80" s="58">
        <v>330</v>
      </c>
      <c r="AB80" s="58">
        <v>83</v>
      </c>
      <c r="AE80" s="89">
        <f t="shared" si="49"/>
        <v>0</v>
      </c>
    </row>
    <row r="81" spans="1:31" x14ac:dyDescent="0.25">
      <c r="A81" s="13" t="s">
        <v>25</v>
      </c>
      <c r="B81" s="14">
        <v>14</v>
      </c>
      <c r="C81" s="15">
        <v>526</v>
      </c>
      <c r="D81" s="15">
        <v>471</v>
      </c>
      <c r="E81" s="15">
        <v>471</v>
      </c>
      <c r="F81" s="15">
        <v>932</v>
      </c>
      <c r="G81" s="15">
        <v>471</v>
      </c>
      <c r="H81" s="15">
        <v>471</v>
      </c>
      <c r="I81" s="15">
        <v>471</v>
      </c>
      <c r="J81" s="15">
        <v>471</v>
      </c>
      <c r="K81" s="15">
        <v>1854</v>
      </c>
      <c r="L81" s="15">
        <v>1854</v>
      </c>
      <c r="M81" s="15">
        <v>1393</v>
      </c>
      <c r="N81" s="15">
        <v>10</v>
      </c>
      <c r="O81" s="15">
        <v>426</v>
      </c>
      <c r="P81">
        <v>932</v>
      </c>
      <c r="Q81" s="31">
        <f t="shared" si="50"/>
        <v>526</v>
      </c>
      <c r="R81" s="31">
        <f t="shared" si="51"/>
        <v>406</v>
      </c>
      <c r="S81" s="91"/>
      <c r="T81" s="43">
        <v>14</v>
      </c>
      <c r="U81" s="58">
        <v>406</v>
      </c>
      <c r="V81" s="58">
        <v>0</v>
      </c>
      <c r="Y81" s="130"/>
      <c r="Z81" s="43">
        <v>14</v>
      </c>
      <c r="AA81" s="58">
        <v>406</v>
      </c>
      <c r="AB81" s="58">
        <v>0</v>
      </c>
      <c r="AE81" s="89">
        <f t="shared" si="49"/>
        <v>0</v>
      </c>
    </row>
    <row r="82" spans="1:31" x14ac:dyDescent="0.25">
      <c r="A82" s="13" t="s">
        <v>25</v>
      </c>
      <c r="B82" s="14">
        <v>15</v>
      </c>
      <c r="C82" s="15">
        <v>753</v>
      </c>
      <c r="D82" s="15">
        <v>633</v>
      </c>
      <c r="E82" s="15">
        <v>633</v>
      </c>
      <c r="F82" s="15">
        <v>1253</v>
      </c>
      <c r="G82" s="15">
        <v>633</v>
      </c>
      <c r="H82" s="15">
        <v>633</v>
      </c>
      <c r="I82" s="15">
        <v>633</v>
      </c>
      <c r="J82" s="15">
        <v>633</v>
      </c>
      <c r="K82" s="15">
        <v>2493</v>
      </c>
      <c r="L82" s="15">
        <v>2493</v>
      </c>
      <c r="M82" s="15">
        <v>1873</v>
      </c>
      <c r="N82" s="15">
        <v>13</v>
      </c>
      <c r="O82" s="15">
        <v>523</v>
      </c>
      <c r="P82">
        <v>1253</v>
      </c>
      <c r="Q82" s="31">
        <f t="shared" si="50"/>
        <v>753</v>
      </c>
      <c r="R82" s="31">
        <f t="shared" si="51"/>
        <v>500</v>
      </c>
      <c r="S82" s="91"/>
      <c r="T82" s="43">
        <v>15</v>
      </c>
      <c r="U82" s="58">
        <v>500</v>
      </c>
      <c r="V82" s="58">
        <v>80</v>
      </c>
      <c r="Y82" s="130"/>
      <c r="Z82" s="43">
        <v>15</v>
      </c>
      <c r="AA82" s="58">
        <v>500</v>
      </c>
      <c r="AB82" s="58">
        <v>80</v>
      </c>
      <c r="AE82" s="89">
        <f t="shared" si="49"/>
        <v>0</v>
      </c>
    </row>
    <row r="83" spans="1:31" x14ac:dyDescent="0.25">
      <c r="A83" s="13" t="s">
        <v>25</v>
      </c>
      <c r="B83" s="14">
        <v>16</v>
      </c>
      <c r="C83" s="15">
        <v>786</v>
      </c>
      <c r="D83" s="15">
        <v>577</v>
      </c>
      <c r="E83" s="15">
        <v>577</v>
      </c>
      <c r="F83" s="15">
        <v>1142</v>
      </c>
      <c r="G83" s="15">
        <v>577</v>
      </c>
      <c r="H83" s="15">
        <v>577</v>
      </c>
      <c r="I83" s="15">
        <v>577</v>
      </c>
      <c r="J83" s="15">
        <v>577</v>
      </c>
      <c r="K83" s="15">
        <v>2272</v>
      </c>
      <c r="L83" s="15">
        <v>2272</v>
      </c>
      <c r="M83" s="15">
        <v>1707</v>
      </c>
      <c r="N83" s="15">
        <v>12</v>
      </c>
      <c r="O83" s="15">
        <v>378</v>
      </c>
      <c r="P83">
        <v>1142</v>
      </c>
      <c r="Q83" s="31">
        <f t="shared" si="50"/>
        <v>786</v>
      </c>
      <c r="R83" s="31">
        <f t="shared" si="51"/>
        <v>356</v>
      </c>
      <c r="S83" s="91"/>
      <c r="T83" s="43">
        <v>16</v>
      </c>
      <c r="U83" s="58">
        <v>356</v>
      </c>
      <c r="V83" s="58">
        <v>0</v>
      </c>
      <c r="Y83" s="130"/>
      <c r="Z83" s="43">
        <v>16</v>
      </c>
      <c r="AA83" s="58">
        <v>356</v>
      </c>
      <c r="AB83" s="58">
        <v>0</v>
      </c>
      <c r="AE83" s="89">
        <f t="shared" si="49"/>
        <v>0</v>
      </c>
    </row>
    <row r="84" spans="1:31" x14ac:dyDescent="0.25">
      <c r="A84" s="13" t="s">
        <v>25</v>
      </c>
      <c r="B84" s="14">
        <v>17</v>
      </c>
      <c r="C84" s="15">
        <v>598</v>
      </c>
      <c r="D84" s="15">
        <v>524</v>
      </c>
      <c r="E84" s="15">
        <v>524</v>
      </c>
      <c r="F84" s="15">
        <v>1037</v>
      </c>
      <c r="G84" s="15">
        <v>524</v>
      </c>
      <c r="H84" s="15">
        <v>524</v>
      </c>
      <c r="I84" s="15">
        <v>524</v>
      </c>
      <c r="J84" s="15">
        <v>524</v>
      </c>
      <c r="K84" s="15">
        <v>2063</v>
      </c>
      <c r="L84" s="15">
        <v>2063</v>
      </c>
      <c r="M84" s="15">
        <v>1550</v>
      </c>
      <c r="N84" s="15">
        <v>11</v>
      </c>
      <c r="O84" s="15">
        <v>460</v>
      </c>
      <c r="P84">
        <v>1037</v>
      </c>
      <c r="Q84" s="31">
        <f t="shared" si="50"/>
        <v>598</v>
      </c>
      <c r="R84" s="31">
        <f t="shared" si="51"/>
        <v>439</v>
      </c>
      <c r="S84" s="91"/>
      <c r="T84" s="43">
        <v>17</v>
      </c>
      <c r="U84" s="58">
        <v>439</v>
      </c>
      <c r="V84" s="58">
        <v>0</v>
      </c>
      <c r="Y84" s="130"/>
      <c r="Z84" s="43">
        <v>17</v>
      </c>
      <c r="AA84" s="58">
        <v>439</v>
      </c>
      <c r="AB84" s="58">
        <v>0</v>
      </c>
      <c r="AE84" s="89">
        <f t="shared" si="49"/>
        <v>0</v>
      </c>
    </row>
    <row r="85" spans="1:31" x14ac:dyDescent="0.25">
      <c r="A85" s="13" t="s">
        <v>25</v>
      </c>
      <c r="B85" s="14">
        <v>18</v>
      </c>
      <c r="C85" s="15">
        <v>799</v>
      </c>
      <c r="D85" s="15">
        <v>582</v>
      </c>
      <c r="E85" s="15">
        <v>582</v>
      </c>
      <c r="F85" s="15">
        <v>1152</v>
      </c>
      <c r="G85" s="15">
        <v>582</v>
      </c>
      <c r="H85" s="15">
        <v>582</v>
      </c>
      <c r="I85" s="15">
        <v>582</v>
      </c>
      <c r="J85" s="15">
        <v>582</v>
      </c>
      <c r="K85" s="15">
        <v>2292</v>
      </c>
      <c r="L85" s="15">
        <v>2292</v>
      </c>
      <c r="M85" s="15">
        <v>1722</v>
      </c>
      <c r="N85" s="15">
        <v>12</v>
      </c>
      <c r="O85" s="15">
        <v>375</v>
      </c>
      <c r="P85">
        <v>1152</v>
      </c>
      <c r="Q85" s="31">
        <f t="shared" si="50"/>
        <v>799</v>
      </c>
      <c r="R85" s="31">
        <f t="shared" si="51"/>
        <v>353</v>
      </c>
      <c r="S85" s="91"/>
      <c r="T85" s="43">
        <v>18</v>
      </c>
      <c r="U85" s="58">
        <v>353</v>
      </c>
      <c r="V85" s="58">
        <v>9</v>
      </c>
      <c r="Y85" s="130"/>
      <c r="Z85" s="43">
        <v>18</v>
      </c>
      <c r="AA85" s="58">
        <v>353</v>
      </c>
      <c r="AB85" s="58">
        <v>9</v>
      </c>
      <c r="AE85" s="89">
        <f t="shared" si="49"/>
        <v>0</v>
      </c>
    </row>
    <row r="86" spans="1:31" x14ac:dyDescent="0.25">
      <c r="A86" s="13" t="s">
        <v>25</v>
      </c>
      <c r="B86" s="14">
        <v>19</v>
      </c>
      <c r="C86" s="15">
        <v>579</v>
      </c>
      <c r="D86" s="15">
        <v>525</v>
      </c>
      <c r="E86" s="15">
        <v>525</v>
      </c>
      <c r="F86" s="15">
        <v>1039</v>
      </c>
      <c r="G86" s="15">
        <v>525</v>
      </c>
      <c r="H86" s="15">
        <v>525</v>
      </c>
      <c r="I86" s="15">
        <v>525</v>
      </c>
      <c r="J86" s="15">
        <v>525</v>
      </c>
      <c r="K86" s="15">
        <v>2067</v>
      </c>
      <c r="L86" s="15">
        <v>2067</v>
      </c>
      <c r="M86" s="15">
        <v>1553</v>
      </c>
      <c r="N86" s="15">
        <v>11</v>
      </c>
      <c r="O86" s="15">
        <v>481</v>
      </c>
      <c r="P86">
        <v>1039</v>
      </c>
      <c r="Q86" s="31">
        <f t="shared" si="50"/>
        <v>579</v>
      </c>
      <c r="R86" s="31">
        <f t="shared" si="51"/>
        <v>460</v>
      </c>
      <c r="S86" s="91"/>
      <c r="T86" s="43">
        <v>19</v>
      </c>
      <c r="U86" s="58">
        <v>460</v>
      </c>
      <c r="V86" s="58">
        <v>0</v>
      </c>
      <c r="Y86" s="130"/>
      <c r="Z86" s="43">
        <v>19</v>
      </c>
      <c r="AA86" s="58">
        <v>460</v>
      </c>
      <c r="AB86" s="58">
        <v>0</v>
      </c>
      <c r="AE86" s="89">
        <f t="shared" si="49"/>
        <v>0</v>
      </c>
    </row>
    <row r="87" spans="1:31" x14ac:dyDescent="0.25">
      <c r="A87" s="101" t="s">
        <v>25</v>
      </c>
      <c r="B87" s="102">
        <v>20</v>
      </c>
      <c r="C87" s="15">
        <v>968</v>
      </c>
      <c r="D87" s="15">
        <v>489</v>
      </c>
      <c r="E87" s="15">
        <v>489</v>
      </c>
      <c r="F87" s="15">
        <v>968</v>
      </c>
      <c r="G87" s="15">
        <v>489</v>
      </c>
      <c r="H87" s="15">
        <v>489</v>
      </c>
      <c r="I87" s="15">
        <v>489</v>
      </c>
      <c r="J87" s="15">
        <v>489</v>
      </c>
      <c r="K87" s="15">
        <v>1926</v>
      </c>
      <c r="L87" s="15">
        <v>1926</v>
      </c>
      <c r="M87" s="15">
        <v>1447</v>
      </c>
      <c r="N87" s="15">
        <v>10</v>
      </c>
      <c r="O87" s="15">
        <v>0</v>
      </c>
      <c r="P87">
        <v>968</v>
      </c>
      <c r="Q87" s="31">
        <f t="shared" ref="Q87:Q88" si="52">P87</f>
        <v>968</v>
      </c>
      <c r="R87" s="31">
        <v>0</v>
      </c>
      <c r="S87" s="91"/>
      <c r="T87" s="76">
        <v>20</v>
      </c>
      <c r="U87" s="77">
        <v>350</v>
      </c>
      <c r="V87" s="58">
        <v>0</v>
      </c>
      <c r="Y87" s="130"/>
      <c r="Z87" s="76">
        <v>20</v>
      </c>
      <c r="AA87" s="77">
        <v>350</v>
      </c>
      <c r="AB87" s="58">
        <v>0</v>
      </c>
      <c r="AE87" s="89">
        <f t="shared" si="49"/>
        <v>0</v>
      </c>
    </row>
    <row r="88" spans="1:31" x14ac:dyDescent="0.25">
      <c r="A88" s="101" t="s">
        <v>25</v>
      </c>
      <c r="B88" s="102">
        <v>21</v>
      </c>
      <c r="C88" s="15">
        <v>982</v>
      </c>
      <c r="D88" s="15">
        <v>496</v>
      </c>
      <c r="E88" s="15">
        <v>496</v>
      </c>
      <c r="F88" s="15">
        <v>982</v>
      </c>
      <c r="G88" s="15">
        <v>496</v>
      </c>
      <c r="H88" s="15">
        <v>496</v>
      </c>
      <c r="I88" s="15">
        <v>496</v>
      </c>
      <c r="J88" s="15">
        <v>496</v>
      </c>
      <c r="K88" s="15">
        <v>1954</v>
      </c>
      <c r="L88" s="15">
        <v>1954</v>
      </c>
      <c r="M88" s="15">
        <v>1468</v>
      </c>
      <c r="N88" s="15">
        <v>10</v>
      </c>
      <c r="O88" s="15">
        <v>0</v>
      </c>
      <c r="P88">
        <v>982</v>
      </c>
      <c r="Q88" s="31">
        <f t="shared" si="52"/>
        <v>982</v>
      </c>
      <c r="R88" s="31">
        <v>0</v>
      </c>
      <c r="S88" s="91"/>
      <c r="T88" s="76">
        <v>21</v>
      </c>
      <c r="U88" s="77">
        <v>253</v>
      </c>
      <c r="V88" s="58">
        <v>9</v>
      </c>
      <c r="Y88" s="130"/>
      <c r="Z88" s="76">
        <v>21</v>
      </c>
      <c r="AA88" s="77">
        <v>253</v>
      </c>
      <c r="AB88" s="58">
        <v>9</v>
      </c>
      <c r="AE88" s="89">
        <f t="shared" si="49"/>
        <v>0</v>
      </c>
    </row>
    <row r="89" spans="1:31" x14ac:dyDescent="0.25">
      <c r="A89" s="13" t="s">
        <v>25</v>
      </c>
      <c r="B89" s="14">
        <v>22</v>
      </c>
      <c r="C89" s="15">
        <v>471</v>
      </c>
      <c r="D89" s="15">
        <v>460</v>
      </c>
      <c r="E89" s="15">
        <v>460</v>
      </c>
      <c r="F89" s="15">
        <v>911</v>
      </c>
      <c r="G89" s="15">
        <v>460</v>
      </c>
      <c r="H89" s="15">
        <v>460</v>
      </c>
      <c r="I89" s="15">
        <v>460</v>
      </c>
      <c r="J89" s="15">
        <v>460</v>
      </c>
      <c r="K89" s="15">
        <v>1813</v>
      </c>
      <c r="L89" s="15">
        <v>1813</v>
      </c>
      <c r="M89" s="15">
        <v>1362</v>
      </c>
      <c r="N89" s="15">
        <v>10</v>
      </c>
      <c r="O89" s="15">
        <v>459</v>
      </c>
      <c r="P89">
        <v>911</v>
      </c>
      <c r="Q89" s="31">
        <f t="shared" ref="Q89:Q92" si="53">P89-U89</f>
        <v>471</v>
      </c>
      <c r="R89" s="31">
        <f t="shared" ref="R89:R92" si="54">U89</f>
        <v>440</v>
      </c>
      <c r="S89" s="91"/>
      <c r="T89" s="43">
        <v>22</v>
      </c>
      <c r="U89" s="58">
        <v>440</v>
      </c>
      <c r="V89" s="58">
        <v>0</v>
      </c>
      <c r="Y89" s="130"/>
      <c r="Z89" s="43">
        <v>22</v>
      </c>
      <c r="AA89" s="58">
        <v>440</v>
      </c>
      <c r="AB89" s="58">
        <v>0</v>
      </c>
      <c r="AE89" s="89">
        <f t="shared" si="49"/>
        <v>0</v>
      </c>
    </row>
    <row r="90" spans="1:31" x14ac:dyDescent="0.25">
      <c r="A90" s="13" t="s">
        <v>25</v>
      </c>
      <c r="B90" s="14">
        <v>23</v>
      </c>
      <c r="C90" s="15">
        <v>922</v>
      </c>
      <c r="D90" s="15">
        <v>620</v>
      </c>
      <c r="E90" s="15">
        <v>620</v>
      </c>
      <c r="F90" s="15">
        <v>1227</v>
      </c>
      <c r="G90" s="15">
        <v>620</v>
      </c>
      <c r="H90" s="15">
        <v>620</v>
      </c>
      <c r="I90" s="15">
        <v>620</v>
      </c>
      <c r="J90" s="15">
        <v>620</v>
      </c>
      <c r="K90" s="15">
        <v>2441</v>
      </c>
      <c r="L90" s="15">
        <v>2441</v>
      </c>
      <c r="M90" s="15">
        <v>1834</v>
      </c>
      <c r="N90" s="15">
        <v>13</v>
      </c>
      <c r="O90" s="15">
        <v>328</v>
      </c>
      <c r="P90">
        <v>1227</v>
      </c>
      <c r="Q90" s="31">
        <f t="shared" si="53"/>
        <v>922</v>
      </c>
      <c r="R90" s="31">
        <f t="shared" si="54"/>
        <v>305</v>
      </c>
      <c r="S90" s="91"/>
      <c r="T90" s="43">
        <v>23</v>
      </c>
      <c r="U90" s="58">
        <v>305</v>
      </c>
      <c r="V90" s="58">
        <v>354</v>
      </c>
      <c r="Y90" s="130"/>
      <c r="Z90" s="43">
        <v>23</v>
      </c>
      <c r="AA90" s="58">
        <v>305</v>
      </c>
      <c r="AB90" s="58">
        <v>354</v>
      </c>
      <c r="AE90" s="89">
        <f t="shared" si="49"/>
        <v>0</v>
      </c>
    </row>
    <row r="91" spans="1:31" x14ac:dyDescent="0.25">
      <c r="A91" s="13" t="s">
        <v>25</v>
      </c>
      <c r="B91" s="14">
        <v>24</v>
      </c>
      <c r="C91" s="15">
        <v>793</v>
      </c>
      <c r="D91" s="15">
        <v>592</v>
      </c>
      <c r="E91" s="15">
        <v>592</v>
      </c>
      <c r="F91" s="15">
        <v>1172</v>
      </c>
      <c r="G91" s="15">
        <v>592</v>
      </c>
      <c r="H91" s="15">
        <v>592</v>
      </c>
      <c r="I91" s="15">
        <v>592</v>
      </c>
      <c r="J91" s="15">
        <v>592</v>
      </c>
      <c r="K91" s="15">
        <v>2332</v>
      </c>
      <c r="L91" s="15">
        <v>2332</v>
      </c>
      <c r="M91" s="15">
        <v>1752</v>
      </c>
      <c r="N91" s="15">
        <v>12</v>
      </c>
      <c r="O91" s="15">
        <v>401</v>
      </c>
      <c r="P91">
        <v>1172</v>
      </c>
      <c r="Q91" s="31">
        <f t="shared" si="53"/>
        <v>793</v>
      </c>
      <c r="R91" s="31">
        <f t="shared" si="54"/>
        <v>379</v>
      </c>
      <c r="S91" s="91"/>
      <c r="T91" s="43">
        <v>24</v>
      </c>
      <c r="U91" s="58">
        <v>379</v>
      </c>
      <c r="V91" s="58">
        <v>0</v>
      </c>
      <c r="Y91" s="130"/>
      <c r="Z91" s="43">
        <v>24</v>
      </c>
      <c r="AA91" s="58">
        <v>379</v>
      </c>
      <c r="AB91" s="58">
        <v>0</v>
      </c>
      <c r="AE91" s="89">
        <f t="shared" si="49"/>
        <v>0</v>
      </c>
    </row>
    <row r="92" spans="1:31" ht="13.8" thickBot="1" x14ac:dyDescent="0.3">
      <c r="A92" s="13" t="s">
        <v>25</v>
      </c>
      <c r="B92" s="14" t="s">
        <v>17</v>
      </c>
      <c r="C92" s="15">
        <v>25</v>
      </c>
      <c r="D92" s="15">
        <v>25</v>
      </c>
      <c r="E92" s="15">
        <v>25</v>
      </c>
      <c r="F92" s="15">
        <v>25</v>
      </c>
      <c r="G92" s="15">
        <v>25</v>
      </c>
      <c r="H92" s="15">
        <v>25</v>
      </c>
      <c r="I92" s="15">
        <v>25</v>
      </c>
      <c r="J92" s="15">
        <v>25</v>
      </c>
      <c r="K92" s="15">
        <v>25</v>
      </c>
      <c r="L92" s="15">
        <v>25</v>
      </c>
      <c r="M92" s="15">
        <v>25</v>
      </c>
      <c r="N92" s="15">
        <v>1</v>
      </c>
      <c r="O92" s="15">
        <v>25</v>
      </c>
      <c r="P92">
        <v>25</v>
      </c>
      <c r="Q92" s="31">
        <f t="shared" si="53"/>
        <v>25</v>
      </c>
      <c r="R92" s="31">
        <f t="shared" si="54"/>
        <v>0</v>
      </c>
      <c r="S92" s="92"/>
      <c r="T92" s="44" t="s">
        <v>17</v>
      </c>
      <c r="U92" s="59"/>
      <c r="V92" s="59"/>
      <c r="Y92" s="130"/>
      <c r="Z92" s="71">
        <v>25</v>
      </c>
      <c r="AA92" s="72"/>
      <c r="AB92" s="72"/>
      <c r="AC92" t="s">
        <v>93</v>
      </c>
      <c r="AE92" s="89" t="e">
        <f>#REF!-AA92</f>
        <v>#REF!</v>
      </c>
    </row>
    <row r="93" spans="1:31" ht="14.4" thickTop="1" thickBot="1" x14ac:dyDescent="0.3">
      <c r="A93" s="16" t="s">
        <v>25</v>
      </c>
      <c r="B93" s="17"/>
      <c r="C93" s="18">
        <f t="shared" ref="C93:O93" si="55">SUBTOTAL(9,C68:C92)</f>
        <v>18921</v>
      </c>
      <c r="D93" s="18">
        <f t="shared" si="55"/>
        <v>13356</v>
      </c>
      <c r="E93" s="18">
        <f t="shared" si="55"/>
        <v>13356</v>
      </c>
      <c r="F93" s="18">
        <f t="shared" si="55"/>
        <v>26414</v>
      </c>
      <c r="G93" s="18">
        <f t="shared" si="55"/>
        <v>13356</v>
      </c>
      <c r="H93" s="18">
        <f t="shared" si="55"/>
        <v>13356</v>
      </c>
      <c r="I93" s="18">
        <f t="shared" si="55"/>
        <v>13356</v>
      </c>
      <c r="J93" s="18">
        <f t="shared" si="55"/>
        <v>13356</v>
      </c>
      <c r="K93" s="18">
        <f t="shared" si="55"/>
        <v>52530</v>
      </c>
      <c r="L93" s="18">
        <f t="shared" si="55"/>
        <v>52530</v>
      </c>
      <c r="M93" s="18">
        <f t="shared" si="55"/>
        <v>39472</v>
      </c>
      <c r="N93" s="18">
        <f t="shared" si="55"/>
        <v>275</v>
      </c>
      <c r="O93" s="18">
        <f t="shared" si="55"/>
        <v>7888</v>
      </c>
      <c r="P93">
        <v>26414</v>
      </c>
      <c r="Q93" s="31">
        <f t="shared" ref="Q93:Q127" si="56">P93-C93</f>
        <v>7493</v>
      </c>
      <c r="R93" s="31">
        <v>0</v>
      </c>
      <c r="S93" s="38" t="s">
        <v>62</v>
      </c>
      <c r="T93" s="45"/>
      <c r="U93" s="60">
        <f>SUM(U68:U92)</f>
        <v>9304</v>
      </c>
      <c r="V93" s="60">
        <f>SUM(V68:V92)</f>
        <v>1158</v>
      </c>
      <c r="Y93" s="130"/>
      <c r="Z93" s="71">
        <v>26</v>
      </c>
      <c r="AA93" s="72"/>
      <c r="AB93" s="72"/>
      <c r="AC93" t="s">
        <v>94</v>
      </c>
      <c r="AE93" s="89" t="e">
        <f>#REF!-AA93</f>
        <v>#REF!</v>
      </c>
    </row>
    <row r="94" spans="1:31" ht="13.8" thickTop="1" x14ac:dyDescent="0.25">
      <c r="A94" s="13" t="s">
        <v>26</v>
      </c>
      <c r="B94" s="14">
        <v>1</v>
      </c>
      <c r="C94" s="15">
        <v>1328</v>
      </c>
      <c r="D94" s="15">
        <v>671</v>
      </c>
      <c r="E94" s="15">
        <v>671</v>
      </c>
      <c r="F94" s="15">
        <v>1328</v>
      </c>
      <c r="G94" s="15">
        <v>671</v>
      </c>
      <c r="H94" s="15">
        <v>671</v>
      </c>
      <c r="I94" s="15">
        <v>671</v>
      </c>
      <c r="J94" s="15">
        <v>671</v>
      </c>
      <c r="K94" s="15">
        <v>2642</v>
      </c>
      <c r="L94" s="15">
        <v>2642</v>
      </c>
      <c r="M94" s="15">
        <v>1985</v>
      </c>
      <c r="N94" s="15">
        <v>14</v>
      </c>
      <c r="O94" s="15">
        <v>0</v>
      </c>
      <c r="P94">
        <v>1328</v>
      </c>
      <c r="Q94" s="31">
        <f t="shared" ref="Q94:Q98" si="57">P94-U94</f>
        <v>1328</v>
      </c>
      <c r="R94" s="31">
        <f t="shared" ref="R94:R98" si="58">U94</f>
        <v>0</v>
      </c>
      <c r="S94" s="115" t="s">
        <v>63</v>
      </c>
      <c r="T94" s="42">
        <v>1</v>
      </c>
      <c r="U94" s="57"/>
      <c r="V94" s="57"/>
      <c r="Y94" s="130"/>
      <c r="Z94" s="71">
        <v>27</v>
      </c>
      <c r="AA94" s="72"/>
      <c r="AB94" s="72"/>
      <c r="AC94" t="s">
        <v>95</v>
      </c>
      <c r="AE94" s="89" t="e">
        <f>#REF!-AA94</f>
        <v>#REF!</v>
      </c>
    </row>
    <row r="95" spans="1:31" ht="13.8" thickBot="1" x14ac:dyDescent="0.3">
      <c r="A95" s="13" t="s">
        <v>26</v>
      </c>
      <c r="B95" s="14">
        <v>2</v>
      </c>
      <c r="C95" s="15">
        <v>1269</v>
      </c>
      <c r="D95" s="15">
        <v>641</v>
      </c>
      <c r="E95" s="15">
        <v>641</v>
      </c>
      <c r="F95" s="15">
        <v>1269</v>
      </c>
      <c r="G95" s="15">
        <v>641</v>
      </c>
      <c r="H95" s="15">
        <v>641</v>
      </c>
      <c r="I95" s="15">
        <v>641</v>
      </c>
      <c r="J95" s="15">
        <v>641</v>
      </c>
      <c r="K95" s="15">
        <v>2525</v>
      </c>
      <c r="L95" s="15">
        <v>2525</v>
      </c>
      <c r="M95" s="15">
        <v>1897</v>
      </c>
      <c r="N95" s="15">
        <v>13</v>
      </c>
      <c r="O95" s="15">
        <v>0</v>
      </c>
      <c r="P95">
        <v>1269</v>
      </c>
      <c r="Q95" s="31">
        <f t="shared" si="57"/>
        <v>1269</v>
      </c>
      <c r="R95" s="31">
        <f t="shared" si="58"/>
        <v>0</v>
      </c>
      <c r="S95" s="116"/>
      <c r="T95" s="43">
        <v>2</v>
      </c>
      <c r="U95" s="58"/>
      <c r="V95" s="58"/>
      <c r="Y95" s="131"/>
      <c r="Z95" s="44" t="s">
        <v>17</v>
      </c>
      <c r="AA95" s="59"/>
      <c r="AB95" s="59"/>
      <c r="AE95" s="89">
        <f t="shared" ref="AE95:AE126" si="59">U92-AA95</f>
        <v>0</v>
      </c>
    </row>
    <row r="96" spans="1:31" ht="14.4" thickTop="1" thickBot="1" x14ac:dyDescent="0.3">
      <c r="A96" s="13" t="s">
        <v>26</v>
      </c>
      <c r="B96" s="14">
        <v>3</v>
      </c>
      <c r="C96" s="15">
        <v>1281</v>
      </c>
      <c r="D96" s="15">
        <v>647</v>
      </c>
      <c r="E96" s="15">
        <v>647</v>
      </c>
      <c r="F96" s="15">
        <v>1281</v>
      </c>
      <c r="G96" s="15">
        <v>647</v>
      </c>
      <c r="H96" s="15">
        <v>647</v>
      </c>
      <c r="I96" s="15">
        <v>647</v>
      </c>
      <c r="J96" s="15">
        <v>647</v>
      </c>
      <c r="K96" s="15">
        <v>2549</v>
      </c>
      <c r="L96" s="15">
        <v>2549</v>
      </c>
      <c r="M96" s="15">
        <v>1915</v>
      </c>
      <c r="N96" s="15">
        <v>13</v>
      </c>
      <c r="O96" s="15">
        <v>0</v>
      </c>
      <c r="P96">
        <v>1281</v>
      </c>
      <c r="Q96" s="31">
        <f t="shared" si="57"/>
        <v>1281</v>
      </c>
      <c r="R96" s="31">
        <f t="shared" si="58"/>
        <v>0</v>
      </c>
      <c r="S96" s="116"/>
      <c r="T96" s="43">
        <v>3</v>
      </c>
      <c r="U96" s="58"/>
      <c r="V96" s="58"/>
      <c r="Y96" s="38" t="s">
        <v>62</v>
      </c>
      <c r="Z96" s="45"/>
      <c r="AA96" s="60">
        <f t="shared" ref="AA96:AB96" si="60">SUM(AA68:AA95)</f>
        <v>9304</v>
      </c>
      <c r="AB96" s="60">
        <f t="shared" si="60"/>
        <v>1158</v>
      </c>
      <c r="AE96" s="89">
        <f t="shared" si="59"/>
        <v>0</v>
      </c>
    </row>
    <row r="97" spans="1:31" ht="13.8" thickTop="1" x14ac:dyDescent="0.25">
      <c r="A97" s="13" t="s">
        <v>26</v>
      </c>
      <c r="B97" s="14">
        <v>4</v>
      </c>
      <c r="C97" s="15">
        <v>1101</v>
      </c>
      <c r="D97" s="15">
        <v>556</v>
      </c>
      <c r="E97" s="15">
        <v>556</v>
      </c>
      <c r="F97" s="15">
        <v>1101</v>
      </c>
      <c r="G97" s="15">
        <v>556</v>
      </c>
      <c r="H97" s="15">
        <v>556</v>
      </c>
      <c r="I97" s="15">
        <v>556</v>
      </c>
      <c r="J97" s="15">
        <v>556</v>
      </c>
      <c r="K97" s="15">
        <v>2191</v>
      </c>
      <c r="L97" s="15">
        <v>2191</v>
      </c>
      <c r="M97" s="15">
        <v>1646</v>
      </c>
      <c r="N97" s="15">
        <v>11</v>
      </c>
      <c r="O97" s="15">
        <v>0</v>
      </c>
      <c r="P97">
        <v>1101</v>
      </c>
      <c r="Q97" s="31">
        <f t="shared" si="57"/>
        <v>1101</v>
      </c>
      <c r="R97" s="31">
        <f t="shared" si="58"/>
        <v>0</v>
      </c>
      <c r="S97" s="116"/>
      <c r="T97" s="43">
        <v>4</v>
      </c>
      <c r="U97" s="58"/>
      <c r="V97" s="58"/>
      <c r="Y97" s="115" t="s">
        <v>63</v>
      </c>
      <c r="Z97" s="42">
        <v>1</v>
      </c>
      <c r="AA97" s="57"/>
      <c r="AB97" s="57"/>
      <c r="AE97" s="89">
        <f t="shared" si="59"/>
        <v>0</v>
      </c>
    </row>
    <row r="98" spans="1:31" ht="13.8" thickBot="1" x14ac:dyDescent="0.3">
      <c r="A98" s="13" t="s">
        <v>26</v>
      </c>
      <c r="B98" s="14" t="s">
        <v>17</v>
      </c>
      <c r="C98" s="15">
        <v>5</v>
      </c>
      <c r="D98" s="15">
        <v>5</v>
      </c>
      <c r="E98" s="15">
        <v>5</v>
      </c>
      <c r="F98" s="15">
        <v>5</v>
      </c>
      <c r="G98" s="15">
        <v>5</v>
      </c>
      <c r="H98" s="15">
        <v>5</v>
      </c>
      <c r="I98" s="15">
        <v>5</v>
      </c>
      <c r="J98" s="15">
        <v>5</v>
      </c>
      <c r="K98" s="15">
        <v>5</v>
      </c>
      <c r="L98" s="15">
        <v>5</v>
      </c>
      <c r="M98" s="15">
        <v>5</v>
      </c>
      <c r="N98" s="15">
        <v>1</v>
      </c>
      <c r="O98" s="15">
        <v>0</v>
      </c>
      <c r="P98">
        <v>5</v>
      </c>
      <c r="Q98" s="31">
        <f t="shared" si="57"/>
        <v>5</v>
      </c>
      <c r="R98" s="31">
        <f t="shared" si="58"/>
        <v>0</v>
      </c>
      <c r="S98" s="118"/>
      <c r="T98" s="44" t="s">
        <v>17</v>
      </c>
      <c r="U98" s="59"/>
      <c r="V98" s="59"/>
      <c r="Y98" s="116"/>
      <c r="Z98" s="43">
        <v>2</v>
      </c>
      <c r="AA98" s="58"/>
      <c r="AB98" s="58"/>
      <c r="AE98" s="89">
        <f t="shared" si="59"/>
        <v>0</v>
      </c>
    </row>
    <row r="99" spans="1:31" ht="14.4" thickTop="1" thickBot="1" x14ac:dyDescent="0.3">
      <c r="A99" s="16" t="s">
        <v>26</v>
      </c>
      <c r="B99" s="17"/>
      <c r="C99" s="18">
        <f t="shared" ref="C99:O99" si="61">SUBTOTAL(9,C94:C98)</f>
        <v>4984</v>
      </c>
      <c r="D99" s="18">
        <f t="shared" si="61"/>
        <v>2520</v>
      </c>
      <c r="E99" s="18">
        <f t="shared" si="61"/>
        <v>2520</v>
      </c>
      <c r="F99" s="18">
        <f t="shared" si="61"/>
        <v>4984</v>
      </c>
      <c r="G99" s="18">
        <f t="shared" si="61"/>
        <v>2520</v>
      </c>
      <c r="H99" s="18">
        <f t="shared" si="61"/>
        <v>2520</v>
      </c>
      <c r="I99" s="18">
        <f t="shared" si="61"/>
        <v>2520</v>
      </c>
      <c r="J99" s="18">
        <f t="shared" si="61"/>
        <v>2520</v>
      </c>
      <c r="K99" s="18">
        <f t="shared" si="61"/>
        <v>9912</v>
      </c>
      <c r="L99" s="18">
        <f t="shared" si="61"/>
        <v>9912</v>
      </c>
      <c r="M99" s="18">
        <f t="shared" si="61"/>
        <v>7448</v>
      </c>
      <c r="N99" s="18">
        <f t="shared" si="61"/>
        <v>52</v>
      </c>
      <c r="O99" s="18">
        <f t="shared" si="61"/>
        <v>0</v>
      </c>
      <c r="P99">
        <v>4984</v>
      </c>
      <c r="Q99" s="31">
        <f t="shared" si="56"/>
        <v>0</v>
      </c>
      <c r="R99" s="31">
        <v>0</v>
      </c>
      <c r="S99" s="37" t="s">
        <v>63</v>
      </c>
      <c r="T99" s="45"/>
      <c r="U99" s="60">
        <f t="shared" ref="U99:V99" si="62">SUM(U94:U98)</f>
        <v>0</v>
      </c>
      <c r="V99" s="60">
        <f t="shared" si="62"/>
        <v>0</v>
      </c>
      <c r="Y99" s="116"/>
      <c r="Z99" s="43">
        <v>3</v>
      </c>
      <c r="AA99" s="58"/>
      <c r="AB99" s="58"/>
      <c r="AE99" s="89">
        <f t="shared" si="59"/>
        <v>0</v>
      </c>
    </row>
    <row r="100" spans="1:31" ht="13.8" thickTop="1" x14ac:dyDescent="0.25">
      <c r="A100" s="13" t="s">
        <v>27</v>
      </c>
      <c r="B100" s="14">
        <v>1</v>
      </c>
      <c r="C100" s="15">
        <v>676</v>
      </c>
      <c r="D100" s="15">
        <v>467</v>
      </c>
      <c r="E100" s="15">
        <v>467</v>
      </c>
      <c r="F100" s="15">
        <v>924</v>
      </c>
      <c r="G100" s="15">
        <v>467</v>
      </c>
      <c r="H100" s="15">
        <v>467</v>
      </c>
      <c r="I100" s="15">
        <v>467</v>
      </c>
      <c r="J100" s="15">
        <v>467</v>
      </c>
      <c r="K100" s="15">
        <v>1838</v>
      </c>
      <c r="L100" s="15">
        <v>1838</v>
      </c>
      <c r="M100" s="15">
        <v>1381</v>
      </c>
      <c r="N100" s="15">
        <v>10</v>
      </c>
      <c r="O100" s="15">
        <v>268</v>
      </c>
      <c r="P100">
        <v>924</v>
      </c>
      <c r="Q100" s="31">
        <f t="shared" ref="Q100:Q109" si="63">P100-U100</f>
        <v>676</v>
      </c>
      <c r="R100" s="31">
        <f t="shared" ref="R100:R109" si="64">U100</f>
        <v>248</v>
      </c>
      <c r="S100" s="115" t="s">
        <v>64</v>
      </c>
      <c r="T100" s="42">
        <v>1</v>
      </c>
      <c r="U100" s="57">
        <v>248</v>
      </c>
      <c r="V100" s="57">
        <v>0</v>
      </c>
      <c r="Y100" s="116"/>
      <c r="Z100" s="43">
        <v>4</v>
      </c>
      <c r="AA100" s="58"/>
      <c r="AB100" s="58"/>
      <c r="AE100" s="89">
        <f t="shared" si="59"/>
        <v>0</v>
      </c>
    </row>
    <row r="101" spans="1:31" ht="13.8" thickBot="1" x14ac:dyDescent="0.3">
      <c r="A101" s="13" t="s">
        <v>27</v>
      </c>
      <c r="B101" s="14">
        <v>2</v>
      </c>
      <c r="C101" s="15">
        <v>905</v>
      </c>
      <c r="D101" s="15">
        <v>513</v>
      </c>
      <c r="E101" s="15">
        <v>513</v>
      </c>
      <c r="F101" s="15">
        <v>1016</v>
      </c>
      <c r="G101" s="15">
        <v>513</v>
      </c>
      <c r="H101" s="15">
        <v>513</v>
      </c>
      <c r="I101" s="15">
        <v>513</v>
      </c>
      <c r="J101" s="15">
        <v>513</v>
      </c>
      <c r="K101" s="15">
        <v>2022</v>
      </c>
      <c r="L101" s="15">
        <v>2022</v>
      </c>
      <c r="M101" s="15">
        <v>1519</v>
      </c>
      <c r="N101" s="15">
        <v>11</v>
      </c>
      <c r="O101" s="15">
        <v>131</v>
      </c>
      <c r="P101">
        <v>1016</v>
      </c>
      <c r="Q101" s="31">
        <f t="shared" si="63"/>
        <v>905</v>
      </c>
      <c r="R101" s="31">
        <f t="shared" si="64"/>
        <v>111</v>
      </c>
      <c r="S101" s="116"/>
      <c r="T101" s="43">
        <v>2</v>
      </c>
      <c r="U101" s="58">
        <v>111</v>
      </c>
      <c r="V101" s="58">
        <v>0</v>
      </c>
      <c r="Y101" s="118"/>
      <c r="Z101" s="44" t="s">
        <v>17</v>
      </c>
      <c r="AA101" s="59"/>
      <c r="AB101" s="59"/>
      <c r="AE101" s="89">
        <f t="shared" si="59"/>
        <v>0</v>
      </c>
    </row>
    <row r="102" spans="1:31" ht="14.4" thickTop="1" thickBot="1" x14ac:dyDescent="0.3">
      <c r="A102" s="13" t="s">
        <v>27</v>
      </c>
      <c r="B102" s="14">
        <v>3</v>
      </c>
      <c r="C102" s="15">
        <v>924</v>
      </c>
      <c r="D102" s="15">
        <v>467</v>
      </c>
      <c r="E102" s="15">
        <v>467</v>
      </c>
      <c r="F102" s="15">
        <v>924</v>
      </c>
      <c r="G102" s="15">
        <v>467</v>
      </c>
      <c r="H102" s="15">
        <v>467</v>
      </c>
      <c r="I102" s="15">
        <v>467</v>
      </c>
      <c r="J102" s="15">
        <v>467</v>
      </c>
      <c r="K102" s="15">
        <v>1838</v>
      </c>
      <c r="L102" s="15">
        <v>1838</v>
      </c>
      <c r="M102" s="15">
        <v>1381</v>
      </c>
      <c r="N102" s="15">
        <v>10</v>
      </c>
      <c r="O102" s="15">
        <v>0</v>
      </c>
      <c r="P102">
        <v>924</v>
      </c>
      <c r="Q102" s="31">
        <f t="shared" si="63"/>
        <v>924</v>
      </c>
      <c r="R102" s="31">
        <f t="shared" si="64"/>
        <v>0</v>
      </c>
      <c r="S102" s="116"/>
      <c r="T102" s="43">
        <v>3</v>
      </c>
      <c r="U102" s="58">
        <v>0</v>
      </c>
      <c r="V102" s="58">
        <v>0</v>
      </c>
      <c r="Y102" s="37" t="s">
        <v>63</v>
      </c>
      <c r="Z102" s="45"/>
      <c r="AA102" s="60">
        <f t="shared" ref="AA102:AB102" si="65">SUM(AA97:AA101)</f>
        <v>0</v>
      </c>
      <c r="AB102" s="60">
        <f t="shared" si="65"/>
        <v>0</v>
      </c>
      <c r="AE102" s="89">
        <f t="shared" si="59"/>
        <v>0</v>
      </c>
    </row>
    <row r="103" spans="1:31" ht="13.8" thickTop="1" x14ac:dyDescent="0.25">
      <c r="A103" s="13" t="s">
        <v>27</v>
      </c>
      <c r="B103" s="14">
        <v>4</v>
      </c>
      <c r="C103" s="15">
        <v>942</v>
      </c>
      <c r="D103" s="15">
        <v>476</v>
      </c>
      <c r="E103" s="15">
        <v>476</v>
      </c>
      <c r="F103" s="15">
        <v>942</v>
      </c>
      <c r="G103" s="15">
        <v>476</v>
      </c>
      <c r="H103" s="15">
        <v>476</v>
      </c>
      <c r="I103" s="15">
        <v>476</v>
      </c>
      <c r="J103" s="15">
        <v>476</v>
      </c>
      <c r="K103" s="15">
        <v>1874</v>
      </c>
      <c r="L103" s="15">
        <v>1874</v>
      </c>
      <c r="M103" s="15">
        <v>1408</v>
      </c>
      <c r="N103" s="15">
        <v>10</v>
      </c>
      <c r="O103" s="15">
        <v>0</v>
      </c>
      <c r="P103">
        <v>942</v>
      </c>
      <c r="Q103" s="31">
        <f t="shared" si="63"/>
        <v>942</v>
      </c>
      <c r="R103" s="31">
        <f t="shared" si="64"/>
        <v>0</v>
      </c>
      <c r="S103" s="116"/>
      <c r="T103" s="43">
        <v>4</v>
      </c>
      <c r="U103" s="65">
        <v>0</v>
      </c>
      <c r="V103" s="65">
        <v>0</v>
      </c>
      <c r="Y103" s="115" t="s">
        <v>64</v>
      </c>
      <c r="Z103" s="42">
        <v>1</v>
      </c>
      <c r="AA103" s="57">
        <v>248</v>
      </c>
      <c r="AB103" s="57">
        <v>0</v>
      </c>
      <c r="AE103" s="89">
        <f t="shared" si="59"/>
        <v>0</v>
      </c>
    </row>
    <row r="104" spans="1:31" x14ac:dyDescent="0.25">
      <c r="A104" s="13" t="s">
        <v>27</v>
      </c>
      <c r="B104" s="14">
        <v>5</v>
      </c>
      <c r="C104" s="15">
        <v>982</v>
      </c>
      <c r="D104" s="15">
        <v>496</v>
      </c>
      <c r="E104" s="15">
        <v>496</v>
      </c>
      <c r="F104" s="15">
        <v>982</v>
      </c>
      <c r="G104" s="15">
        <v>496</v>
      </c>
      <c r="H104" s="15">
        <v>496</v>
      </c>
      <c r="I104" s="15">
        <v>496</v>
      </c>
      <c r="J104" s="15">
        <v>496</v>
      </c>
      <c r="K104" s="15">
        <v>1954</v>
      </c>
      <c r="L104" s="15">
        <v>1954</v>
      </c>
      <c r="M104" s="15">
        <v>1468</v>
      </c>
      <c r="N104" s="15">
        <v>10</v>
      </c>
      <c r="O104" s="15">
        <v>0</v>
      </c>
      <c r="P104">
        <v>982</v>
      </c>
      <c r="Q104" s="31">
        <f t="shared" si="63"/>
        <v>982</v>
      </c>
      <c r="R104" s="31">
        <f t="shared" si="64"/>
        <v>0</v>
      </c>
      <c r="S104" s="116"/>
      <c r="T104" s="43">
        <v>5</v>
      </c>
      <c r="U104" s="58">
        <v>0</v>
      </c>
      <c r="V104" s="58">
        <v>0</v>
      </c>
      <c r="Y104" s="116"/>
      <c r="Z104" s="43">
        <v>2</v>
      </c>
      <c r="AA104" s="58">
        <v>111</v>
      </c>
      <c r="AB104" s="58">
        <v>0</v>
      </c>
      <c r="AE104" s="89">
        <f t="shared" si="59"/>
        <v>0</v>
      </c>
    </row>
    <row r="105" spans="1:31" x14ac:dyDescent="0.25">
      <c r="A105" s="13" t="s">
        <v>27</v>
      </c>
      <c r="B105" s="14">
        <v>6</v>
      </c>
      <c r="C105" s="15">
        <v>926</v>
      </c>
      <c r="D105" s="15">
        <v>485</v>
      </c>
      <c r="E105" s="15">
        <v>485</v>
      </c>
      <c r="F105" s="15">
        <v>960</v>
      </c>
      <c r="G105" s="15">
        <v>485</v>
      </c>
      <c r="H105" s="15">
        <v>485</v>
      </c>
      <c r="I105" s="15">
        <v>485</v>
      </c>
      <c r="J105" s="15">
        <v>485</v>
      </c>
      <c r="K105" s="15">
        <v>1910</v>
      </c>
      <c r="L105" s="15">
        <v>1910</v>
      </c>
      <c r="M105" s="15">
        <v>1435</v>
      </c>
      <c r="N105" s="15">
        <v>10</v>
      </c>
      <c r="O105" s="15">
        <v>54</v>
      </c>
      <c r="P105">
        <v>960</v>
      </c>
      <c r="Q105" s="31">
        <f t="shared" si="63"/>
        <v>926</v>
      </c>
      <c r="R105" s="31">
        <f t="shared" si="64"/>
        <v>34</v>
      </c>
      <c r="S105" s="116"/>
      <c r="T105" s="43">
        <v>6</v>
      </c>
      <c r="U105" s="58">
        <v>34</v>
      </c>
      <c r="V105" s="58">
        <v>52</v>
      </c>
      <c r="Y105" s="116"/>
      <c r="Z105" s="43">
        <v>3</v>
      </c>
      <c r="AA105" s="58">
        <v>0</v>
      </c>
      <c r="AB105" s="58">
        <v>0</v>
      </c>
      <c r="AE105" s="89">
        <f t="shared" si="59"/>
        <v>0</v>
      </c>
    </row>
    <row r="106" spans="1:31" x14ac:dyDescent="0.25">
      <c r="A106" s="13" t="s">
        <v>27</v>
      </c>
      <c r="B106" s="14">
        <v>7</v>
      </c>
      <c r="C106" s="15">
        <v>744</v>
      </c>
      <c r="D106" s="15">
        <v>536</v>
      </c>
      <c r="E106" s="15">
        <v>536</v>
      </c>
      <c r="F106" s="15">
        <v>1061</v>
      </c>
      <c r="G106" s="15">
        <v>536</v>
      </c>
      <c r="H106" s="15">
        <v>536</v>
      </c>
      <c r="I106" s="15">
        <v>536</v>
      </c>
      <c r="J106" s="15">
        <v>536</v>
      </c>
      <c r="K106" s="15">
        <v>2111</v>
      </c>
      <c r="L106" s="15">
        <v>2111</v>
      </c>
      <c r="M106" s="15">
        <v>1586</v>
      </c>
      <c r="N106" s="15">
        <v>11</v>
      </c>
      <c r="O106" s="15">
        <v>338</v>
      </c>
      <c r="P106">
        <v>1061</v>
      </c>
      <c r="Q106" s="31">
        <f t="shared" si="63"/>
        <v>744</v>
      </c>
      <c r="R106" s="31">
        <f t="shared" si="64"/>
        <v>317</v>
      </c>
      <c r="S106" s="116"/>
      <c r="T106" s="43">
        <v>7</v>
      </c>
      <c r="U106" s="58">
        <v>317</v>
      </c>
      <c r="V106" s="58">
        <v>4</v>
      </c>
      <c r="Y106" s="116"/>
      <c r="Z106" s="43">
        <v>4</v>
      </c>
      <c r="AA106" s="65">
        <v>0</v>
      </c>
      <c r="AB106" s="65">
        <v>0</v>
      </c>
      <c r="AE106" s="89">
        <f t="shared" si="59"/>
        <v>0</v>
      </c>
    </row>
    <row r="107" spans="1:31" x14ac:dyDescent="0.25">
      <c r="A107" s="13" t="s">
        <v>27</v>
      </c>
      <c r="B107" s="14">
        <v>8</v>
      </c>
      <c r="C107" s="15">
        <v>772</v>
      </c>
      <c r="D107" s="15">
        <v>542</v>
      </c>
      <c r="E107" s="15">
        <v>542</v>
      </c>
      <c r="F107" s="15">
        <v>1073</v>
      </c>
      <c r="G107" s="15">
        <v>542</v>
      </c>
      <c r="H107" s="15">
        <v>542</v>
      </c>
      <c r="I107" s="15">
        <v>542</v>
      </c>
      <c r="J107" s="15">
        <v>542</v>
      </c>
      <c r="K107" s="15">
        <v>2135</v>
      </c>
      <c r="L107" s="15">
        <v>2135</v>
      </c>
      <c r="M107" s="15">
        <v>1604</v>
      </c>
      <c r="N107" s="15">
        <v>11</v>
      </c>
      <c r="O107" s="15">
        <v>322</v>
      </c>
      <c r="P107">
        <v>1073</v>
      </c>
      <c r="Q107" s="31">
        <f t="shared" si="63"/>
        <v>772</v>
      </c>
      <c r="R107" s="31">
        <f t="shared" si="64"/>
        <v>301</v>
      </c>
      <c r="S107" s="116"/>
      <c r="T107" s="43">
        <v>8</v>
      </c>
      <c r="U107" s="58">
        <v>301</v>
      </c>
      <c r="V107" s="58">
        <v>0</v>
      </c>
      <c r="Y107" s="116"/>
      <c r="Z107" s="43">
        <v>5</v>
      </c>
      <c r="AA107" s="58">
        <v>0</v>
      </c>
      <c r="AB107" s="58">
        <v>0</v>
      </c>
      <c r="AE107" s="89">
        <f t="shared" si="59"/>
        <v>0</v>
      </c>
    </row>
    <row r="108" spans="1:31" x14ac:dyDescent="0.25">
      <c r="A108" s="13" t="s">
        <v>27</v>
      </c>
      <c r="B108" s="14">
        <v>9</v>
      </c>
      <c r="C108" s="15">
        <v>723</v>
      </c>
      <c r="D108" s="15">
        <v>451</v>
      </c>
      <c r="E108" s="15">
        <v>451</v>
      </c>
      <c r="F108" s="15">
        <v>893</v>
      </c>
      <c r="G108" s="15">
        <v>451</v>
      </c>
      <c r="H108" s="15">
        <v>451</v>
      </c>
      <c r="I108" s="15">
        <v>451</v>
      </c>
      <c r="J108" s="15">
        <v>451</v>
      </c>
      <c r="K108" s="15">
        <v>1777</v>
      </c>
      <c r="L108" s="15">
        <v>1777</v>
      </c>
      <c r="M108" s="15">
        <v>1335</v>
      </c>
      <c r="N108" s="15">
        <v>9</v>
      </c>
      <c r="O108" s="15">
        <v>189</v>
      </c>
      <c r="P108">
        <v>893</v>
      </c>
      <c r="Q108" s="31">
        <f t="shared" si="63"/>
        <v>723</v>
      </c>
      <c r="R108" s="31">
        <f t="shared" si="64"/>
        <v>170</v>
      </c>
      <c r="S108" s="116"/>
      <c r="T108" s="43">
        <v>9</v>
      </c>
      <c r="U108" s="58">
        <v>170</v>
      </c>
      <c r="V108" s="58">
        <v>0</v>
      </c>
      <c r="Y108" s="116"/>
      <c r="Z108" s="43">
        <v>6</v>
      </c>
      <c r="AA108" s="58">
        <v>34</v>
      </c>
      <c r="AB108" s="58">
        <v>52</v>
      </c>
      <c r="AE108" s="89">
        <f t="shared" si="59"/>
        <v>0</v>
      </c>
    </row>
    <row r="109" spans="1:31" ht="12.6" customHeight="1" x14ac:dyDescent="0.25">
      <c r="A109" s="13" t="s">
        <v>27</v>
      </c>
      <c r="B109" s="14">
        <v>10</v>
      </c>
      <c r="C109" s="15">
        <v>939</v>
      </c>
      <c r="D109" s="15">
        <v>577</v>
      </c>
      <c r="E109" s="15">
        <v>577</v>
      </c>
      <c r="F109" s="15">
        <v>1142</v>
      </c>
      <c r="G109" s="15">
        <v>577</v>
      </c>
      <c r="H109" s="15">
        <v>577</v>
      </c>
      <c r="I109" s="15">
        <v>577</v>
      </c>
      <c r="J109" s="15">
        <v>577</v>
      </c>
      <c r="K109" s="15">
        <v>2272</v>
      </c>
      <c r="L109" s="15">
        <v>2272</v>
      </c>
      <c r="M109" s="15">
        <v>1707</v>
      </c>
      <c r="N109" s="15">
        <v>12</v>
      </c>
      <c r="O109" s="15">
        <v>225</v>
      </c>
      <c r="P109">
        <v>1142</v>
      </c>
      <c r="Q109" s="31">
        <f t="shared" si="63"/>
        <v>939</v>
      </c>
      <c r="R109" s="31">
        <f t="shared" si="64"/>
        <v>203</v>
      </c>
      <c r="S109" s="116"/>
      <c r="T109" s="43">
        <v>10</v>
      </c>
      <c r="U109" s="58">
        <v>203</v>
      </c>
      <c r="V109" s="58">
        <v>0</v>
      </c>
      <c r="Y109" s="116"/>
      <c r="Z109" s="43">
        <v>7</v>
      </c>
      <c r="AA109" s="58">
        <v>317</v>
      </c>
      <c r="AB109" s="58">
        <v>4</v>
      </c>
      <c r="AE109" s="89">
        <f t="shared" si="59"/>
        <v>0</v>
      </c>
    </row>
    <row r="110" spans="1:31" ht="15.6" x14ac:dyDescent="0.25">
      <c r="A110" s="101" t="s">
        <v>27</v>
      </c>
      <c r="B110" s="102">
        <v>11</v>
      </c>
      <c r="C110" s="15">
        <v>835</v>
      </c>
      <c r="D110" s="15">
        <v>422</v>
      </c>
      <c r="E110" s="15">
        <v>422</v>
      </c>
      <c r="F110" s="15">
        <v>835</v>
      </c>
      <c r="G110" s="15">
        <v>422</v>
      </c>
      <c r="H110" s="15">
        <v>422</v>
      </c>
      <c r="I110" s="15">
        <v>422</v>
      </c>
      <c r="J110" s="15">
        <v>422</v>
      </c>
      <c r="K110" s="15">
        <v>1661</v>
      </c>
      <c r="L110" s="15">
        <v>1661</v>
      </c>
      <c r="M110" s="15">
        <v>1248</v>
      </c>
      <c r="N110" s="15">
        <v>9</v>
      </c>
      <c r="O110" s="15">
        <v>0</v>
      </c>
      <c r="P110">
        <v>835</v>
      </c>
      <c r="Q110" s="31">
        <f>P110</f>
        <v>835</v>
      </c>
      <c r="R110" s="31">
        <v>0</v>
      </c>
      <c r="S110" s="116"/>
      <c r="T110" s="80">
        <v>11</v>
      </c>
      <c r="U110" s="81">
        <v>0</v>
      </c>
      <c r="V110" s="81">
        <v>0</v>
      </c>
      <c r="W110" s="82" t="s">
        <v>102</v>
      </c>
      <c r="Y110" s="116"/>
      <c r="Z110" s="43">
        <v>8</v>
      </c>
      <c r="AA110" s="58">
        <v>301</v>
      </c>
      <c r="AB110" s="58">
        <v>0</v>
      </c>
      <c r="AE110" s="89">
        <f t="shared" si="59"/>
        <v>0</v>
      </c>
    </row>
    <row r="111" spans="1:31" x14ac:dyDescent="0.25">
      <c r="A111" s="13" t="s">
        <v>27</v>
      </c>
      <c r="B111" s="14">
        <v>12</v>
      </c>
      <c r="C111" s="15">
        <v>1023</v>
      </c>
      <c r="D111" s="15">
        <v>547</v>
      </c>
      <c r="E111" s="15">
        <v>547</v>
      </c>
      <c r="F111" s="15">
        <v>1083</v>
      </c>
      <c r="G111" s="15">
        <v>547</v>
      </c>
      <c r="H111" s="15">
        <v>547</v>
      </c>
      <c r="I111" s="15">
        <v>547</v>
      </c>
      <c r="J111" s="15">
        <v>547</v>
      </c>
      <c r="K111" s="15">
        <v>2155</v>
      </c>
      <c r="L111" s="15">
        <v>2155</v>
      </c>
      <c r="M111" s="15">
        <v>1619</v>
      </c>
      <c r="N111" s="15">
        <v>11</v>
      </c>
      <c r="O111" s="15">
        <v>81</v>
      </c>
      <c r="P111">
        <v>1083</v>
      </c>
      <c r="Q111" s="31">
        <f t="shared" ref="Q111:Q113" si="66">P111-U111</f>
        <v>1023</v>
      </c>
      <c r="R111" s="31">
        <f t="shared" ref="R111:R113" si="67">U111</f>
        <v>60</v>
      </c>
      <c r="S111" s="116"/>
      <c r="T111" s="43">
        <v>12</v>
      </c>
      <c r="U111" s="58">
        <v>60</v>
      </c>
      <c r="V111" s="58">
        <v>29</v>
      </c>
      <c r="Y111" s="116"/>
      <c r="Z111" s="43">
        <v>9</v>
      </c>
      <c r="AA111" s="58">
        <v>170</v>
      </c>
      <c r="AB111" s="58">
        <v>0</v>
      </c>
      <c r="AE111" s="89">
        <f t="shared" si="59"/>
        <v>0</v>
      </c>
    </row>
    <row r="112" spans="1:31" x14ac:dyDescent="0.25">
      <c r="A112" s="13" t="s">
        <v>27</v>
      </c>
      <c r="B112" s="14">
        <v>13</v>
      </c>
      <c r="C112" s="15">
        <v>933</v>
      </c>
      <c r="D112" s="15">
        <v>554</v>
      </c>
      <c r="E112" s="15">
        <v>554</v>
      </c>
      <c r="F112" s="15">
        <v>1097</v>
      </c>
      <c r="G112" s="15">
        <v>554</v>
      </c>
      <c r="H112" s="15">
        <v>554</v>
      </c>
      <c r="I112" s="15">
        <v>554</v>
      </c>
      <c r="J112" s="15">
        <v>554</v>
      </c>
      <c r="K112" s="15">
        <v>2183</v>
      </c>
      <c r="L112" s="15">
        <v>2183</v>
      </c>
      <c r="M112" s="15">
        <v>1640</v>
      </c>
      <c r="N112" s="15">
        <v>11</v>
      </c>
      <c r="O112" s="15">
        <v>185</v>
      </c>
      <c r="P112">
        <v>1097</v>
      </c>
      <c r="Q112" s="31">
        <f t="shared" si="66"/>
        <v>933</v>
      </c>
      <c r="R112" s="31">
        <f t="shared" si="67"/>
        <v>164</v>
      </c>
      <c r="S112" s="116"/>
      <c r="T112" s="43">
        <v>13</v>
      </c>
      <c r="U112" s="58">
        <v>164</v>
      </c>
      <c r="V112" s="58">
        <v>0</v>
      </c>
      <c r="Y112" s="116"/>
      <c r="Z112" s="43">
        <v>10</v>
      </c>
      <c r="AA112" s="58">
        <v>203</v>
      </c>
      <c r="AB112" s="58">
        <v>0</v>
      </c>
      <c r="AE112" s="89">
        <f t="shared" si="59"/>
        <v>0</v>
      </c>
    </row>
    <row r="113" spans="1:31" ht="15.6" x14ac:dyDescent="0.25">
      <c r="A113" s="13" t="s">
        <v>27</v>
      </c>
      <c r="B113" s="14">
        <v>14</v>
      </c>
      <c r="C113" s="15">
        <v>1117</v>
      </c>
      <c r="D113" s="15">
        <v>564</v>
      </c>
      <c r="E113" s="15">
        <v>564</v>
      </c>
      <c r="F113" s="15">
        <v>1117</v>
      </c>
      <c r="G113" s="15">
        <v>564</v>
      </c>
      <c r="H113" s="15">
        <v>564</v>
      </c>
      <c r="I113" s="15">
        <v>564</v>
      </c>
      <c r="J113" s="15">
        <v>564</v>
      </c>
      <c r="K113" s="15">
        <v>2223</v>
      </c>
      <c r="L113" s="15">
        <v>2223</v>
      </c>
      <c r="M113" s="15">
        <v>1670</v>
      </c>
      <c r="N113" s="15">
        <v>12</v>
      </c>
      <c r="O113" s="15">
        <v>0</v>
      </c>
      <c r="P113">
        <v>1117</v>
      </c>
      <c r="Q113" s="31">
        <f t="shared" si="66"/>
        <v>1117</v>
      </c>
      <c r="R113" s="31">
        <f t="shared" si="67"/>
        <v>0</v>
      </c>
      <c r="S113" s="116"/>
      <c r="T113" s="43">
        <v>14</v>
      </c>
      <c r="U113" s="58">
        <v>0</v>
      </c>
      <c r="V113" s="58">
        <v>0</v>
      </c>
      <c r="Y113" s="116"/>
      <c r="Z113" s="80">
        <v>11</v>
      </c>
      <c r="AA113" s="81">
        <v>0</v>
      </c>
      <c r="AB113" s="81">
        <v>0</v>
      </c>
      <c r="AC113" s="82" t="s">
        <v>102</v>
      </c>
      <c r="AE113" s="89">
        <f t="shared" si="59"/>
        <v>0</v>
      </c>
    </row>
    <row r="114" spans="1:31" x14ac:dyDescent="0.25">
      <c r="A114" s="101" t="s">
        <v>27</v>
      </c>
      <c r="B114" s="102">
        <v>15</v>
      </c>
      <c r="C114" s="15">
        <v>905</v>
      </c>
      <c r="D114" s="15">
        <v>457</v>
      </c>
      <c r="E114" s="15">
        <v>457</v>
      </c>
      <c r="F114" s="15">
        <v>905</v>
      </c>
      <c r="G114" s="15">
        <v>457</v>
      </c>
      <c r="H114" s="15">
        <v>457</v>
      </c>
      <c r="I114" s="15">
        <v>457</v>
      </c>
      <c r="J114" s="15">
        <v>457</v>
      </c>
      <c r="K114" s="15">
        <v>1801</v>
      </c>
      <c r="L114" s="15">
        <v>1801</v>
      </c>
      <c r="M114" s="15">
        <v>1353</v>
      </c>
      <c r="N114" s="15">
        <v>9</v>
      </c>
      <c r="O114" s="15">
        <v>0</v>
      </c>
      <c r="P114">
        <v>905</v>
      </c>
      <c r="Q114" s="31">
        <f>P114</f>
        <v>905</v>
      </c>
      <c r="R114" s="31">
        <v>0</v>
      </c>
      <c r="S114" s="117"/>
      <c r="T114" s="46">
        <v>15</v>
      </c>
      <c r="U114" s="64">
        <v>207</v>
      </c>
      <c r="V114" s="64">
        <v>0</v>
      </c>
      <c r="Y114" s="116"/>
      <c r="Z114" s="43">
        <v>12</v>
      </c>
      <c r="AA114" s="58">
        <v>60</v>
      </c>
      <c r="AB114" s="58">
        <v>29</v>
      </c>
      <c r="AE114" s="89">
        <f t="shared" si="59"/>
        <v>0</v>
      </c>
    </row>
    <row r="115" spans="1:31" ht="13.8" thickBot="1" x14ac:dyDescent="0.3">
      <c r="A115" s="13" t="s">
        <v>27</v>
      </c>
      <c r="B115" s="14" t="s">
        <v>17</v>
      </c>
      <c r="C115" s="15">
        <v>16</v>
      </c>
      <c r="D115" s="15">
        <v>16</v>
      </c>
      <c r="E115" s="15">
        <v>16</v>
      </c>
      <c r="F115" s="15">
        <v>16</v>
      </c>
      <c r="G115" s="15">
        <v>16</v>
      </c>
      <c r="H115" s="15">
        <v>16</v>
      </c>
      <c r="I115" s="15">
        <v>16</v>
      </c>
      <c r="J115" s="15">
        <v>16</v>
      </c>
      <c r="K115" s="15">
        <v>16</v>
      </c>
      <c r="L115" s="15">
        <v>16</v>
      </c>
      <c r="M115" s="15">
        <v>16</v>
      </c>
      <c r="N115" s="15">
        <v>1</v>
      </c>
      <c r="O115" s="15">
        <v>16</v>
      </c>
      <c r="P115">
        <v>16</v>
      </c>
      <c r="Q115" s="31">
        <f>P115-U115</f>
        <v>16</v>
      </c>
      <c r="R115" s="31">
        <f>U115</f>
        <v>0</v>
      </c>
      <c r="S115" s="118"/>
      <c r="T115" s="44" t="s">
        <v>17</v>
      </c>
      <c r="U115" s="59">
        <v>0</v>
      </c>
      <c r="V115" s="59">
        <v>0</v>
      </c>
      <c r="Y115" s="116"/>
      <c r="Z115" s="43">
        <v>13</v>
      </c>
      <c r="AA115" s="58">
        <v>164</v>
      </c>
      <c r="AB115" s="58">
        <v>0</v>
      </c>
      <c r="AE115" s="89">
        <f t="shared" si="59"/>
        <v>0</v>
      </c>
    </row>
    <row r="116" spans="1:31" ht="14.4" thickTop="1" thickBot="1" x14ac:dyDescent="0.3">
      <c r="A116" s="16" t="s">
        <v>27</v>
      </c>
      <c r="B116" s="17"/>
      <c r="C116" s="18">
        <f t="shared" ref="C116:O116" si="68">SUBTOTAL(9,C100:C115)</f>
        <v>13362</v>
      </c>
      <c r="D116" s="18">
        <f t="shared" si="68"/>
        <v>7570</v>
      </c>
      <c r="E116" s="18">
        <f t="shared" si="68"/>
        <v>7570</v>
      </c>
      <c r="F116" s="18">
        <f t="shared" si="68"/>
        <v>14970</v>
      </c>
      <c r="G116" s="18">
        <f t="shared" si="68"/>
        <v>7570</v>
      </c>
      <c r="H116" s="18">
        <f t="shared" si="68"/>
        <v>7570</v>
      </c>
      <c r="I116" s="18">
        <f t="shared" si="68"/>
        <v>7570</v>
      </c>
      <c r="J116" s="18">
        <f t="shared" si="68"/>
        <v>7570</v>
      </c>
      <c r="K116" s="18">
        <f t="shared" si="68"/>
        <v>29770</v>
      </c>
      <c r="L116" s="18">
        <f t="shared" si="68"/>
        <v>29770</v>
      </c>
      <c r="M116" s="18">
        <f t="shared" si="68"/>
        <v>22370</v>
      </c>
      <c r="N116" s="18">
        <f t="shared" si="68"/>
        <v>157</v>
      </c>
      <c r="O116" s="18">
        <f t="shared" si="68"/>
        <v>1809</v>
      </c>
      <c r="P116">
        <v>14970</v>
      </c>
      <c r="Q116" s="31">
        <f t="shared" si="56"/>
        <v>1608</v>
      </c>
      <c r="R116" s="31">
        <v>0</v>
      </c>
      <c r="S116" s="37" t="s">
        <v>64</v>
      </c>
      <c r="T116" s="45"/>
      <c r="U116" s="60">
        <f t="shared" ref="U116:V116" si="69">SUM(U100:U115)</f>
        <v>1815</v>
      </c>
      <c r="V116" s="60">
        <f t="shared" si="69"/>
        <v>85</v>
      </c>
      <c r="Y116" s="116"/>
      <c r="Z116" s="43">
        <v>14</v>
      </c>
      <c r="AA116" s="58">
        <v>0</v>
      </c>
      <c r="AB116" s="58">
        <v>0</v>
      </c>
      <c r="AE116" s="89">
        <f t="shared" si="59"/>
        <v>0</v>
      </c>
    </row>
    <row r="117" spans="1:31" ht="13.8" thickTop="1" x14ac:dyDescent="0.25">
      <c r="A117" s="13" t="s">
        <v>28</v>
      </c>
      <c r="B117" s="14">
        <v>1</v>
      </c>
      <c r="C117" s="15">
        <v>1306</v>
      </c>
      <c r="D117" s="15">
        <v>667</v>
      </c>
      <c r="E117" s="15">
        <v>667</v>
      </c>
      <c r="F117" s="15">
        <v>1321</v>
      </c>
      <c r="G117" s="15">
        <v>667</v>
      </c>
      <c r="H117" s="15">
        <v>667</v>
      </c>
      <c r="I117" s="15">
        <v>667</v>
      </c>
      <c r="J117" s="15">
        <v>667</v>
      </c>
      <c r="K117" s="15">
        <v>2629</v>
      </c>
      <c r="L117" s="15">
        <v>2629</v>
      </c>
      <c r="M117" s="15">
        <v>1975</v>
      </c>
      <c r="N117" s="15">
        <v>14</v>
      </c>
      <c r="O117" s="15">
        <v>38</v>
      </c>
      <c r="P117">
        <v>1321</v>
      </c>
      <c r="Q117" s="31">
        <f t="shared" ref="Q117:Q126" si="70">P117-U117</f>
        <v>1306</v>
      </c>
      <c r="R117" s="31">
        <f t="shared" ref="R117:R126" si="71">U117</f>
        <v>15</v>
      </c>
      <c r="S117" s="115" t="s">
        <v>65</v>
      </c>
      <c r="T117" s="42">
        <v>1</v>
      </c>
      <c r="U117" s="57">
        <v>15</v>
      </c>
      <c r="V117" s="57">
        <v>0</v>
      </c>
      <c r="Y117" s="117"/>
      <c r="Z117" s="46"/>
      <c r="AA117" s="64">
        <v>207</v>
      </c>
      <c r="AB117" s="64">
        <v>0</v>
      </c>
      <c r="AE117" s="89">
        <f t="shared" si="59"/>
        <v>0</v>
      </c>
    </row>
    <row r="118" spans="1:31" ht="13.8" thickBot="1" x14ac:dyDescent="0.3">
      <c r="A118" s="13" t="s">
        <v>28</v>
      </c>
      <c r="B118" s="14">
        <v>2</v>
      </c>
      <c r="C118" s="15">
        <v>1132</v>
      </c>
      <c r="D118" s="15">
        <v>572</v>
      </c>
      <c r="E118" s="15">
        <v>572</v>
      </c>
      <c r="F118" s="15">
        <v>1132</v>
      </c>
      <c r="G118" s="15">
        <v>572</v>
      </c>
      <c r="H118" s="15">
        <v>572</v>
      </c>
      <c r="I118" s="15">
        <v>572</v>
      </c>
      <c r="J118" s="15">
        <v>572</v>
      </c>
      <c r="K118" s="15">
        <v>2252</v>
      </c>
      <c r="L118" s="15">
        <v>2252</v>
      </c>
      <c r="M118" s="15">
        <v>1692</v>
      </c>
      <c r="N118" s="15">
        <v>12</v>
      </c>
      <c r="O118" s="15">
        <v>0</v>
      </c>
      <c r="P118">
        <v>1132</v>
      </c>
      <c r="Q118" s="31">
        <f t="shared" si="70"/>
        <v>1132</v>
      </c>
      <c r="R118" s="31">
        <f t="shared" si="71"/>
        <v>0</v>
      </c>
      <c r="S118" s="116"/>
      <c r="T118" s="43">
        <v>2</v>
      </c>
      <c r="U118" s="58">
        <v>0</v>
      </c>
      <c r="V118" s="58">
        <v>0</v>
      </c>
      <c r="Y118" s="118"/>
      <c r="Z118" s="44" t="s">
        <v>17</v>
      </c>
      <c r="AA118" s="59">
        <v>0</v>
      </c>
      <c r="AB118" s="59">
        <v>0</v>
      </c>
      <c r="AE118" s="89">
        <f t="shared" si="59"/>
        <v>0</v>
      </c>
    </row>
    <row r="119" spans="1:31" ht="14.4" thickTop="1" thickBot="1" x14ac:dyDescent="0.3">
      <c r="A119" s="13" t="s">
        <v>28</v>
      </c>
      <c r="B119" s="14">
        <v>3</v>
      </c>
      <c r="C119" s="15">
        <v>1277</v>
      </c>
      <c r="D119" s="15">
        <v>665</v>
      </c>
      <c r="E119" s="15">
        <v>665</v>
      </c>
      <c r="F119" s="15">
        <v>1317</v>
      </c>
      <c r="G119" s="15">
        <v>665</v>
      </c>
      <c r="H119" s="15">
        <v>665</v>
      </c>
      <c r="I119" s="15">
        <v>665</v>
      </c>
      <c r="J119" s="15">
        <v>665</v>
      </c>
      <c r="K119" s="15">
        <v>2621</v>
      </c>
      <c r="L119" s="15">
        <v>2621</v>
      </c>
      <c r="M119" s="15">
        <v>1969</v>
      </c>
      <c r="N119" s="15">
        <v>14</v>
      </c>
      <c r="O119" s="15">
        <v>63</v>
      </c>
      <c r="P119">
        <v>1317</v>
      </c>
      <c r="Q119" s="31">
        <f t="shared" si="70"/>
        <v>1277</v>
      </c>
      <c r="R119" s="31">
        <f t="shared" si="71"/>
        <v>40</v>
      </c>
      <c r="S119" s="116"/>
      <c r="T119" s="43">
        <v>3</v>
      </c>
      <c r="U119" s="58">
        <v>40</v>
      </c>
      <c r="V119" s="58">
        <v>0</v>
      </c>
      <c r="Y119" s="37" t="s">
        <v>64</v>
      </c>
      <c r="Z119" s="45"/>
      <c r="AA119" s="60">
        <f t="shared" ref="AA119:AB119" si="72">SUM(AA103:AA118)</f>
        <v>1815</v>
      </c>
      <c r="AB119" s="60">
        <f t="shared" si="72"/>
        <v>85</v>
      </c>
      <c r="AE119" s="89">
        <f t="shared" si="59"/>
        <v>0</v>
      </c>
    </row>
    <row r="120" spans="1:31" ht="13.8" thickTop="1" x14ac:dyDescent="0.25">
      <c r="A120" s="13" t="s">
        <v>28</v>
      </c>
      <c r="B120" s="14">
        <v>4</v>
      </c>
      <c r="C120" s="15">
        <v>863</v>
      </c>
      <c r="D120" s="15">
        <v>548</v>
      </c>
      <c r="E120" s="15">
        <v>548</v>
      </c>
      <c r="F120" s="15">
        <v>1085</v>
      </c>
      <c r="G120" s="15">
        <v>548</v>
      </c>
      <c r="H120" s="15">
        <v>548</v>
      </c>
      <c r="I120" s="15">
        <v>548</v>
      </c>
      <c r="J120" s="15">
        <v>548</v>
      </c>
      <c r="K120" s="15">
        <v>2159</v>
      </c>
      <c r="L120" s="15">
        <v>2159</v>
      </c>
      <c r="M120" s="15">
        <v>1622</v>
      </c>
      <c r="N120" s="15">
        <v>11</v>
      </c>
      <c r="O120" s="15">
        <v>243</v>
      </c>
      <c r="P120">
        <v>1085</v>
      </c>
      <c r="Q120" s="31">
        <f t="shared" si="70"/>
        <v>863</v>
      </c>
      <c r="R120" s="31">
        <f t="shared" si="71"/>
        <v>222</v>
      </c>
      <c r="S120" s="116"/>
      <c r="T120" s="43">
        <v>4</v>
      </c>
      <c r="U120" s="58">
        <v>222</v>
      </c>
      <c r="V120" s="58">
        <v>0</v>
      </c>
      <c r="Y120" s="115" t="s">
        <v>65</v>
      </c>
      <c r="Z120" s="42">
        <v>1</v>
      </c>
      <c r="AA120" s="57">
        <v>15</v>
      </c>
      <c r="AB120" s="57">
        <v>0</v>
      </c>
      <c r="AE120" s="89">
        <f t="shared" si="59"/>
        <v>0</v>
      </c>
    </row>
    <row r="121" spans="1:31" x14ac:dyDescent="0.25">
      <c r="A121" s="13" t="s">
        <v>28</v>
      </c>
      <c r="B121" s="14">
        <v>5</v>
      </c>
      <c r="C121" s="15">
        <v>1043</v>
      </c>
      <c r="D121" s="15">
        <v>527</v>
      </c>
      <c r="E121" s="15">
        <v>527</v>
      </c>
      <c r="F121" s="15">
        <v>1043</v>
      </c>
      <c r="G121" s="15">
        <v>527</v>
      </c>
      <c r="H121" s="15">
        <v>527</v>
      </c>
      <c r="I121" s="15">
        <v>527</v>
      </c>
      <c r="J121" s="15">
        <v>527</v>
      </c>
      <c r="K121" s="15">
        <v>2075</v>
      </c>
      <c r="L121" s="15">
        <v>2075</v>
      </c>
      <c r="M121" s="15">
        <v>1559</v>
      </c>
      <c r="N121" s="15">
        <v>11</v>
      </c>
      <c r="O121" s="15">
        <v>0</v>
      </c>
      <c r="P121">
        <v>1043</v>
      </c>
      <c r="Q121" s="31">
        <f t="shared" si="70"/>
        <v>1043</v>
      </c>
      <c r="R121" s="31">
        <f t="shared" si="71"/>
        <v>0</v>
      </c>
      <c r="S121" s="116"/>
      <c r="T121" s="43">
        <v>5</v>
      </c>
      <c r="U121" s="58">
        <v>0</v>
      </c>
      <c r="V121" s="58">
        <v>0</v>
      </c>
      <c r="Y121" s="116"/>
      <c r="Z121" s="43">
        <v>2</v>
      </c>
      <c r="AA121" s="58">
        <v>0</v>
      </c>
      <c r="AB121" s="58">
        <v>0</v>
      </c>
      <c r="AE121" s="89">
        <f t="shared" si="59"/>
        <v>0</v>
      </c>
    </row>
    <row r="122" spans="1:31" x14ac:dyDescent="0.25">
      <c r="A122" s="13" t="s">
        <v>28</v>
      </c>
      <c r="B122" s="14">
        <v>6</v>
      </c>
      <c r="C122" s="15">
        <v>1077</v>
      </c>
      <c r="D122" s="15">
        <v>568</v>
      </c>
      <c r="E122" s="15">
        <v>568</v>
      </c>
      <c r="F122" s="15">
        <v>1124</v>
      </c>
      <c r="G122" s="15">
        <v>568</v>
      </c>
      <c r="H122" s="15">
        <v>568</v>
      </c>
      <c r="I122" s="15">
        <v>568</v>
      </c>
      <c r="J122" s="15">
        <v>568</v>
      </c>
      <c r="K122" s="15">
        <v>2236</v>
      </c>
      <c r="L122" s="15">
        <v>2236</v>
      </c>
      <c r="M122" s="15">
        <v>1680</v>
      </c>
      <c r="N122" s="15">
        <v>12</v>
      </c>
      <c r="O122" s="15">
        <v>69</v>
      </c>
      <c r="P122">
        <v>1124</v>
      </c>
      <c r="Q122" s="31">
        <f t="shared" si="70"/>
        <v>1077</v>
      </c>
      <c r="R122" s="31">
        <f t="shared" si="71"/>
        <v>47</v>
      </c>
      <c r="S122" s="116"/>
      <c r="T122" s="43">
        <v>6</v>
      </c>
      <c r="U122" s="58">
        <v>47</v>
      </c>
      <c r="V122" s="58">
        <v>8</v>
      </c>
      <c r="Y122" s="116"/>
      <c r="Z122" s="43">
        <v>3</v>
      </c>
      <c r="AA122" s="58">
        <v>40</v>
      </c>
      <c r="AB122" s="58">
        <v>0</v>
      </c>
      <c r="AE122" s="89">
        <f t="shared" si="59"/>
        <v>0</v>
      </c>
    </row>
    <row r="123" spans="1:31" x14ac:dyDescent="0.25">
      <c r="A123" s="13" t="s">
        <v>28</v>
      </c>
      <c r="B123" s="14">
        <v>7</v>
      </c>
      <c r="C123" s="15">
        <v>954</v>
      </c>
      <c r="D123" s="15">
        <v>482</v>
      </c>
      <c r="E123" s="15">
        <v>482</v>
      </c>
      <c r="F123" s="15">
        <v>954</v>
      </c>
      <c r="G123" s="15">
        <v>482</v>
      </c>
      <c r="H123" s="15">
        <v>482</v>
      </c>
      <c r="I123" s="15">
        <v>482</v>
      </c>
      <c r="J123" s="15">
        <v>482</v>
      </c>
      <c r="K123" s="15">
        <v>1898</v>
      </c>
      <c r="L123" s="15">
        <v>1898</v>
      </c>
      <c r="M123" s="15">
        <v>1426</v>
      </c>
      <c r="N123" s="15">
        <v>10</v>
      </c>
      <c r="O123" s="15">
        <v>0</v>
      </c>
      <c r="P123">
        <v>954</v>
      </c>
      <c r="Q123" s="31">
        <f t="shared" si="70"/>
        <v>954</v>
      </c>
      <c r="R123" s="31">
        <f t="shared" si="71"/>
        <v>0</v>
      </c>
      <c r="S123" s="116"/>
      <c r="T123" s="43">
        <v>7</v>
      </c>
      <c r="U123" s="58">
        <v>0</v>
      </c>
      <c r="V123" s="58">
        <v>0</v>
      </c>
      <c r="Y123" s="116"/>
      <c r="Z123" s="43">
        <v>4</v>
      </c>
      <c r="AA123" s="58">
        <v>222</v>
      </c>
      <c r="AB123" s="58">
        <v>0</v>
      </c>
      <c r="AE123" s="89">
        <f t="shared" si="59"/>
        <v>0</v>
      </c>
    </row>
    <row r="124" spans="1:31" x14ac:dyDescent="0.25">
      <c r="A124" s="13" t="s">
        <v>28</v>
      </c>
      <c r="B124" s="14">
        <v>8</v>
      </c>
      <c r="C124" s="15">
        <v>1037</v>
      </c>
      <c r="D124" s="15">
        <v>524</v>
      </c>
      <c r="E124" s="15">
        <v>524</v>
      </c>
      <c r="F124" s="15">
        <v>1037</v>
      </c>
      <c r="G124" s="15">
        <v>524</v>
      </c>
      <c r="H124" s="15">
        <v>524</v>
      </c>
      <c r="I124" s="15">
        <v>524</v>
      </c>
      <c r="J124" s="15">
        <v>524</v>
      </c>
      <c r="K124" s="15">
        <v>2063</v>
      </c>
      <c r="L124" s="15">
        <v>2063</v>
      </c>
      <c r="M124" s="15">
        <v>1550</v>
      </c>
      <c r="N124" s="15">
        <v>11</v>
      </c>
      <c r="O124" s="15">
        <v>0</v>
      </c>
      <c r="P124">
        <v>1037</v>
      </c>
      <c r="Q124" s="31">
        <f t="shared" si="70"/>
        <v>1037</v>
      </c>
      <c r="R124" s="31">
        <f t="shared" si="71"/>
        <v>0</v>
      </c>
      <c r="S124" s="116"/>
      <c r="T124" s="43">
        <v>8</v>
      </c>
      <c r="U124" s="58">
        <v>0</v>
      </c>
      <c r="V124" s="58">
        <v>0</v>
      </c>
      <c r="Y124" s="116"/>
      <c r="Z124" s="43">
        <v>5</v>
      </c>
      <c r="AA124" s="58">
        <v>0</v>
      </c>
      <c r="AB124" s="58">
        <v>0</v>
      </c>
      <c r="AE124" s="89">
        <f t="shared" si="59"/>
        <v>0</v>
      </c>
    </row>
    <row r="125" spans="1:31" x14ac:dyDescent="0.25">
      <c r="A125" s="13" t="s">
        <v>28</v>
      </c>
      <c r="B125" s="14">
        <v>9</v>
      </c>
      <c r="C125" s="15">
        <v>933</v>
      </c>
      <c r="D125" s="15">
        <v>475</v>
      </c>
      <c r="E125" s="15">
        <v>475</v>
      </c>
      <c r="F125" s="15">
        <v>940</v>
      </c>
      <c r="G125" s="15">
        <v>475</v>
      </c>
      <c r="H125" s="15">
        <v>475</v>
      </c>
      <c r="I125" s="15">
        <v>475</v>
      </c>
      <c r="J125" s="15">
        <v>475</v>
      </c>
      <c r="K125" s="15">
        <v>1870</v>
      </c>
      <c r="L125" s="15">
        <v>1870</v>
      </c>
      <c r="M125" s="15">
        <v>1405</v>
      </c>
      <c r="N125" s="15">
        <v>10</v>
      </c>
      <c r="O125" s="15">
        <v>27</v>
      </c>
      <c r="P125">
        <v>940</v>
      </c>
      <c r="Q125" s="31">
        <f t="shared" si="70"/>
        <v>933</v>
      </c>
      <c r="R125" s="31">
        <f t="shared" si="71"/>
        <v>7</v>
      </c>
      <c r="S125" s="116"/>
      <c r="T125" s="43">
        <v>9</v>
      </c>
      <c r="U125" s="58">
        <v>7</v>
      </c>
      <c r="V125" s="58">
        <v>0</v>
      </c>
      <c r="Y125" s="116"/>
      <c r="Z125" s="43">
        <v>6</v>
      </c>
      <c r="AA125" s="58">
        <v>47</v>
      </c>
      <c r="AB125" s="58">
        <v>8</v>
      </c>
      <c r="AE125" s="89">
        <f t="shared" si="59"/>
        <v>0</v>
      </c>
    </row>
    <row r="126" spans="1:31" ht="13.8" thickBot="1" x14ac:dyDescent="0.3">
      <c r="A126" s="13" t="s">
        <v>28</v>
      </c>
      <c r="B126" s="14" t="s">
        <v>17</v>
      </c>
      <c r="C126" s="15">
        <v>10</v>
      </c>
      <c r="D126" s="15">
        <v>10</v>
      </c>
      <c r="E126" s="15">
        <v>10</v>
      </c>
      <c r="F126" s="15">
        <v>10</v>
      </c>
      <c r="G126" s="15">
        <v>10</v>
      </c>
      <c r="H126" s="15">
        <v>10</v>
      </c>
      <c r="I126" s="15">
        <v>10</v>
      </c>
      <c r="J126" s="15">
        <v>10</v>
      </c>
      <c r="K126" s="15">
        <v>10</v>
      </c>
      <c r="L126" s="15">
        <v>10</v>
      </c>
      <c r="M126" s="15">
        <v>10</v>
      </c>
      <c r="N126" s="15">
        <v>1</v>
      </c>
      <c r="O126" s="15">
        <v>10</v>
      </c>
      <c r="P126">
        <v>10</v>
      </c>
      <c r="Q126" s="31">
        <f t="shared" si="70"/>
        <v>10</v>
      </c>
      <c r="R126" s="31">
        <f t="shared" si="71"/>
        <v>0</v>
      </c>
      <c r="S126" s="118"/>
      <c r="T126" s="44" t="s">
        <v>17</v>
      </c>
      <c r="U126" s="59">
        <v>0</v>
      </c>
      <c r="V126" s="59">
        <v>0</v>
      </c>
      <c r="Y126" s="116"/>
      <c r="Z126" s="43">
        <v>7</v>
      </c>
      <c r="AA126" s="58">
        <v>0</v>
      </c>
      <c r="AB126" s="58">
        <v>0</v>
      </c>
      <c r="AE126" s="89">
        <f t="shared" si="59"/>
        <v>0</v>
      </c>
    </row>
    <row r="127" spans="1:31" ht="14.4" thickTop="1" thickBot="1" x14ac:dyDescent="0.3">
      <c r="A127" s="16" t="s">
        <v>28</v>
      </c>
      <c r="B127" s="17"/>
      <c r="C127" s="18">
        <f t="shared" ref="C127:O127" si="73">SUBTOTAL(9,C117:C126)</f>
        <v>9632</v>
      </c>
      <c r="D127" s="18">
        <f t="shared" si="73"/>
        <v>5038</v>
      </c>
      <c r="E127" s="18">
        <f t="shared" si="73"/>
        <v>5038</v>
      </c>
      <c r="F127" s="18">
        <f t="shared" si="73"/>
        <v>9963</v>
      </c>
      <c r="G127" s="18">
        <f t="shared" si="73"/>
        <v>5038</v>
      </c>
      <c r="H127" s="18">
        <f t="shared" si="73"/>
        <v>5038</v>
      </c>
      <c r="I127" s="18">
        <f t="shared" si="73"/>
        <v>5038</v>
      </c>
      <c r="J127" s="18">
        <f t="shared" si="73"/>
        <v>5038</v>
      </c>
      <c r="K127" s="18">
        <f t="shared" si="73"/>
        <v>19813</v>
      </c>
      <c r="L127" s="18">
        <f t="shared" si="73"/>
        <v>19813</v>
      </c>
      <c r="M127" s="18">
        <f t="shared" si="73"/>
        <v>14888</v>
      </c>
      <c r="N127" s="18">
        <f t="shared" si="73"/>
        <v>106</v>
      </c>
      <c r="O127" s="18">
        <f t="shared" si="73"/>
        <v>450</v>
      </c>
      <c r="P127">
        <v>9963</v>
      </c>
      <c r="Q127" s="31">
        <f t="shared" si="56"/>
        <v>331</v>
      </c>
      <c r="R127" s="31">
        <v>0</v>
      </c>
      <c r="S127" s="37" t="s">
        <v>65</v>
      </c>
      <c r="T127" s="45"/>
      <c r="U127" s="60">
        <f t="shared" ref="U127:V127" si="74">SUM(U117:U126)</f>
        <v>331</v>
      </c>
      <c r="V127" s="60">
        <f t="shared" si="74"/>
        <v>8</v>
      </c>
      <c r="Y127" s="116"/>
      <c r="Z127" s="43">
        <v>8</v>
      </c>
      <c r="AA127" s="58">
        <v>0</v>
      </c>
      <c r="AB127" s="58">
        <v>0</v>
      </c>
      <c r="AE127" s="89">
        <f t="shared" ref="AE127:AE158" si="75">U124-AA127</f>
        <v>0</v>
      </c>
    </row>
    <row r="128" spans="1:31" ht="13.8" thickTop="1" x14ac:dyDescent="0.25">
      <c r="A128" s="13" t="s">
        <v>29</v>
      </c>
      <c r="B128" s="14">
        <v>1</v>
      </c>
      <c r="C128" s="15">
        <v>1063</v>
      </c>
      <c r="D128" s="15">
        <v>543</v>
      </c>
      <c r="E128" s="15">
        <v>543</v>
      </c>
      <c r="F128" s="15">
        <v>1075</v>
      </c>
      <c r="G128" s="15">
        <v>543</v>
      </c>
      <c r="H128" s="15">
        <v>543</v>
      </c>
      <c r="I128" s="15">
        <v>543</v>
      </c>
      <c r="J128" s="15">
        <v>543</v>
      </c>
      <c r="K128" s="15">
        <v>2139</v>
      </c>
      <c r="L128" s="15">
        <v>2139</v>
      </c>
      <c r="M128" s="15">
        <v>1607</v>
      </c>
      <c r="N128" s="15">
        <v>11</v>
      </c>
      <c r="O128" s="15">
        <v>33</v>
      </c>
      <c r="P128">
        <v>1075</v>
      </c>
      <c r="Q128" s="31">
        <f t="shared" ref="Q128:Q135" si="76">P128-U128</f>
        <v>1063</v>
      </c>
      <c r="R128" s="31">
        <f t="shared" ref="R128:R135" si="77">U128</f>
        <v>12</v>
      </c>
      <c r="S128" s="115" t="s">
        <v>66</v>
      </c>
      <c r="T128" s="42">
        <v>1</v>
      </c>
      <c r="U128" s="57">
        <v>12</v>
      </c>
      <c r="V128" s="57">
        <v>0</v>
      </c>
      <c r="Y128" s="116"/>
      <c r="Z128" s="43">
        <v>9</v>
      </c>
      <c r="AA128" s="58">
        <v>7</v>
      </c>
      <c r="AB128" s="58">
        <v>0</v>
      </c>
      <c r="AE128" s="89">
        <f t="shared" si="75"/>
        <v>0</v>
      </c>
    </row>
    <row r="129" spans="1:31" ht="13.8" thickBot="1" x14ac:dyDescent="0.3">
      <c r="A129" s="13" t="s">
        <v>29</v>
      </c>
      <c r="B129" s="14">
        <v>2</v>
      </c>
      <c r="C129" s="15">
        <v>848</v>
      </c>
      <c r="D129" s="15">
        <v>608</v>
      </c>
      <c r="E129" s="15">
        <v>608</v>
      </c>
      <c r="F129" s="15">
        <v>1204</v>
      </c>
      <c r="G129" s="15">
        <v>608</v>
      </c>
      <c r="H129" s="15">
        <v>608</v>
      </c>
      <c r="I129" s="15">
        <v>608</v>
      </c>
      <c r="J129" s="15">
        <v>608</v>
      </c>
      <c r="K129" s="15">
        <v>2396</v>
      </c>
      <c r="L129" s="15">
        <v>2396</v>
      </c>
      <c r="M129" s="15">
        <v>1800</v>
      </c>
      <c r="N129" s="15">
        <v>12</v>
      </c>
      <c r="O129" s="15">
        <v>378</v>
      </c>
      <c r="P129">
        <v>1204</v>
      </c>
      <c r="Q129" s="31">
        <f t="shared" si="76"/>
        <v>848</v>
      </c>
      <c r="R129" s="31">
        <f t="shared" si="77"/>
        <v>356</v>
      </c>
      <c r="S129" s="116"/>
      <c r="T129" s="43">
        <v>2</v>
      </c>
      <c r="U129" s="58">
        <v>356</v>
      </c>
      <c r="V129" s="58">
        <v>4</v>
      </c>
      <c r="Y129" s="118"/>
      <c r="Z129" s="44" t="s">
        <v>17</v>
      </c>
      <c r="AA129" s="59">
        <v>0</v>
      </c>
      <c r="AB129" s="59">
        <v>0</v>
      </c>
      <c r="AE129" s="89">
        <f t="shared" si="75"/>
        <v>0</v>
      </c>
    </row>
    <row r="130" spans="1:31" ht="14.4" thickTop="1" thickBot="1" x14ac:dyDescent="0.3">
      <c r="A130" s="13" t="s">
        <v>29</v>
      </c>
      <c r="B130" s="14">
        <v>3</v>
      </c>
      <c r="C130" s="15">
        <v>719</v>
      </c>
      <c r="D130" s="15">
        <v>572</v>
      </c>
      <c r="E130" s="15">
        <v>572</v>
      </c>
      <c r="F130" s="15">
        <v>1132</v>
      </c>
      <c r="G130" s="15">
        <v>572</v>
      </c>
      <c r="H130" s="15">
        <v>572</v>
      </c>
      <c r="I130" s="15">
        <v>572</v>
      </c>
      <c r="J130" s="15">
        <v>572</v>
      </c>
      <c r="K130" s="15">
        <v>2252</v>
      </c>
      <c r="L130" s="15">
        <v>2252</v>
      </c>
      <c r="M130" s="15">
        <v>1692</v>
      </c>
      <c r="N130" s="15">
        <v>12</v>
      </c>
      <c r="O130" s="15">
        <v>435</v>
      </c>
      <c r="P130">
        <v>1132</v>
      </c>
      <c r="Q130" s="31">
        <f t="shared" si="76"/>
        <v>719</v>
      </c>
      <c r="R130" s="31">
        <f t="shared" si="77"/>
        <v>413</v>
      </c>
      <c r="S130" s="116"/>
      <c r="T130" s="43">
        <v>3</v>
      </c>
      <c r="U130" s="58">
        <v>413</v>
      </c>
      <c r="V130" s="58">
        <v>3</v>
      </c>
      <c r="Y130" s="37" t="s">
        <v>65</v>
      </c>
      <c r="Z130" s="45"/>
      <c r="AA130" s="60">
        <f t="shared" ref="AA130:AB130" si="78">SUM(AA120:AA129)</f>
        <v>331</v>
      </c>
      <c r="AB130" s="60">
        <f t="shared" si="78"/>
        <v>8</v>
      </c>
      <c r="AE130" s="89">
        <f t="shared" si="75"/>
        <v>0</v>
      </c>
    </row>
    <row r="131" spans="1:31" ht="13.8" thickTop="1" x14ac:dyDescent="0.25">
      <c r="A131" s="13" t="s">
        <v>29</v>
      </c>
      <c r="B131" s="14">
        <v>4</v>
      </c>
      <c r="C131" s="15">
        <v>745</v>
      </c>
      <c r="D131" s="15">
        <v>518</v>
      </c>
      <c r="E131" s="15">
        <v>518</v>
      </c>
      <c r="F131" s="15">
        <v>1025</v>
      </c>
      <c r="G131" s="15">
        <v>518</v>
      </c>
      <c r="H131" s="15">
        <v>518</v>
      </c>
      <c r="I131" s="15">
        <v>518</v>
      </c>
      <c r="J131" s="15">
        <v>518</v>
      </c>
      <c r="K131" s="15">
        <v>2039</v>
      </c>
      <c r="L131" s="15">
        <v>2039</v>
      </c>
      <c r="M131" s="15">
        <v>1532</v>
      </c>
      <c r="N131" s="15">
        <v>11</v>
      </c>
      <c r="O131" s="15">
        <v>301</v>
      </c>
      <c r="P131">
        <v>1025</v>
      </c>
      <c r="Q131" s="31">
        <f t="shared" si="76"/>
        <v>745</v>
      </c>
      <c r="R131" s="31">
        <f t="shared" si="77"/>
        <v>280</v>
      </c>
      <c r="S131" s="116"/>
      <c r="T131" s="43">
        <v>4</v>
      </c>
      <c r="U131" s="58">
        <v>280</v>
      </c>
      <c r="V131" s="58">
        <v>0</v>
      </c>
      <c r="Y131" s="115" t="s">
        <v>66</v>
      </c>
      <c r="Z131" s="42">
        <v>1</v>
      </c>
      <c r="AA131" s="57">
        <v>12</v>
      </c>
      <c r="AB131" s="57">
        <v>0</v>
      </c>
      <c r="AE131" s="89">
        <f t="shared" si="75"/>
        <v>0</v>
      </c>
    </row>
    <row r="132" spans="1:31" x14ac:dyDescent="0.25">
      <c r="A132" s="13" t="s">
        <v>29</v>
      </c>
      <c r="B132" s="14">
        <v>5</v>
      </c>
      <c r="C132" s="15">
        <v>668</v>
      </c>
      <c r="D132" s="15">
        <v>541</v>
      </c>
      <c r="E132" s="15">
        <v>541</v>
      </c>
      <c r="F132" s="15">
        <v>1071</v>
      </c>
      <c r="G132" s="15">
        <v>541</v>
      </c>
      <c r="H132" s="15">
        <v>541</v>
      </c>
      <c r="I132" s="15">
        <v>541</v>
      </c>
      <c r="J132" s="15">
        <v>541</v>
      </c>
      <c r="K132" s="15">
        <v>2131</v>
      </c>
      <c r="L132" s="15">
        <v>2131</v>
      </c>
      <c r="M132" s="15">
        <v>1601</v>
      </c>
      <c r="N132" s="15">
        <v>11</v>
      </c>
      <c r="O132" s="15">
        <v>424</v>
      </c>
      <c r="P132">
        <v>1071</v>
      </c>
      <c r="Q132" s="31">
        <f t="shared" si="76"/>
        <v>668</v>
      </c>
      <c r="R132" s="31">
        <f t="shared" si="77"/>
        <v>403</v>
      </c>
      <c r="S132" s="116"/>
      <c r="T132" s="43">
        <v>5</v>
      </c>
      <c r="U132" s="58">
        <v>403</v>
      </c>
      <c r="V132" s="58">
        <v>4</v>
      </c>
      <c r="Y132" s="116"/>
      <c r="Z132" s="43">
        <v>2</v>
      </c>
      <c r="AA132" s="58">
        <v>356</v>
      </c>
      <c r="AB132" s="58">
        <v>4</v>
      </c>
      <c r="AE132" s="89">
        <f t="shared" si="75"/>
        <v>0</v>
      </c>
    </row>
    <row r="133" spans="1:31" x14ac:dyDescent="0.25">
      <c r="A133" s="13" t="s">
        <v>29</v>
      </c>
      <c r="B133" s="14">
        <v>6</v>
      </c>
      <c r="C133" s="15">
        <v>759</v>
      </c>
      <c r="D133" s="15">
        <v>560</v>
      </c>
      <c r="E133" s="15">
        <v>560</v>
      </c>
      <c r="F133" s="15">
        <v>1109</v>
      </c>
      <c r="G133" s="15">
        <v>560</v>
      </c>
      <c r="H133" s="15">
        <v>560</v>
      </c>
      <c r="I133" s="15">
        <v>560</v>
      </c>
      <c r="J133" s="15">
        <v>560</v>
      </c>
      <c r="K133" s="15">
        <v>2207</v>
      </c>
      <c r="L133" s="15">
        <v>2207</v>
      </c>
      <c r="M133" s="15">
        <v>1658</v>
      </c>
      <c r="N133" s="15">
        <v>11</v>
      </c>
      <c r="O133" s="15">
        <v>371</v>
      </c>
      <c r="P133">
        <v>1109</v>
      </c>
      <c r="Q133" s="31">
        <f t="shared" si="76"/>
        <v>759</v>
      </c>
      <c r="R133" s="31">
        <f t="shared" si="77"/>
        <v>350</v>
      </c>
      <c r="S133" s="116"/>
      <c r="T133" s="43">
        <v>6</v>
      </c>
      <c r="U133" s="58">
        <v>350</v>
      </c>
      <c r="V133" s="58">
        <v>0</v>
      </c>
      <c r="Y133" s="116"/>
      <c r="Z133" s="43">
        <v>3</v>
      </c>
      <c r="AA133" s="58">
        <v>413</v>
      </c>
      <c r="AB133" s="58">
        <v>3</v>
      </c>
      <c r="AE133" s="89">
        <f t="shared" si="75"/>
        <v>0</v>
      </c>
    </row>
    <row r="134" spans="1:31" x14ac:dyDescent="0.25">
      <c r="A134" s="13" t="s">
        <v>29</v>
      </c>
      <c r="B134" s="14">
        <v>7</v>
      </c>
      <c r="C134" s="15">
        <v>563</v>
      </c>
      <c r="D134" s="15">
        <v>488</v>
      </c>
      <c r="E134" s="15">
        <v>488</v>
      </c>
      <c r="F134" s="15">
        <v>966</v>
      </c>
      <c r="G134" s="15">
        <v>488</v>
      </c>
      <c r="H134" s="15">
        <v>488</v>
      </c>
      <c r="I134" s="15">
        <v>488</v>
      </c>
      <c r="J134" s="15">
        <v>488</v>
      </c>
      <c r="K134" s="15">
        <v>1922</v>
      </c>
      <c r="L134" s="15">
        <v>1922</v>
      </c>
      <c r="M134" s="15">
        <v>1444</v>
      </c>
      <c r="N134" s="15">
        <v>10</v>
      </c>
      <c r="O134" s="15">
        <v>423</v>
      </c>
      <c r="P134">
        <v>966</v>
      </c>
      <c r="Q134" s="31">
        <f t="shared" si="76"/>
        <v>563</v>
      </c>
      <c r="R134" s="31">
        <f t="shared" si="77"/>
        <v>403</v>
      </c>
      <c r="S134" s="116"/>
      <c r="T134" s="43">
        <v>7</v>
      </c>
      <c r="U134" s="58">
        <v>403</v>
      </c>
      <c r="V134" s="58">
        <v>2</v>
      </c>
      <c r="Y134" s="116"/>
      <c r="Z134" s="43">
        <v>4</v>
      </c>
      <c r="AA134" s="58">
        <v>280</v>
      </c>
      <c r="AB134" s="58">
        <v>0</v>
      </c>
      <c r="AE134" s="89">
        <f t="shared" si="75"/>
        <v>0</v>
      </c>
    </row>
    <row r="135" spans="1:31" ht="13.8" thickBot="1" x14ac:dyDescent="0.3">
      <c r="A135" s="13" t="s">
        <v>29</v>
      </c>
      <c r="B135" s="14" t="s">
        <v>17</v>
      </c>
      <c r="C135" s="15">
        <v>8</v>
      </c>
      <c r="D135" s="15">
        <v>8</v>
      </c>
      <c r="E135" s="15">
        <v>8</v>
      </c>
      <c r="F135" s="15">
        <v>8</v>
      </c>
      <c r="G135" s="15">
        <v>8</v>
      </c>
      <c r="H135" s="15">
        <v>8</v>
      </c>
      <c r="I135" s="15">
        <v>8</v>
      </c>
      <c r="J135" s="15">
        <v>8</v>
      </c>
      <c r="K135" s="15">
        <v>8</v>
      </c>
      <c r="L135" s="15">
        <v>8</v>
      </c>
      <c r="M135" s="15">
        <v>8</v>
      </c>
      <c r="N135" s="15">
        <v>1</v>
      </c>
      <c r="O135" s="15">
        <v>8</v>
      </c>
      <c r="P135">
        <v>8</v>
      </c>
      <c r="Q135" s="31">
        <f t="shared" si="76"/>
        <v>8</v>
      </c>
      <c r="R135" s="31">
        <f t="shared" si="77"/>
        <v>0</v>
      </c>
      <c r="S135" s="118"/>
      <c r="T135" s="44" t="s">
        <v>17</v>
      </c>
      <c r="U135" s="59"/>
      <c r="V135" s="59"/>
      <c r="Y135" s="116"/>
      <c r="Z135" s="43">
        <v>5</v>
      </c>
      <c r="AA135" s="58">
        <v>403</v>
      </c>
      <c r="AB135" s="58">
        <v>4</v>
      </c>
      <c r="AE135" s="89">
        <f t="shared" si="75"/>
        <v>0</v>
      </c>
    </row>
    <row r="136" spans="1:31" ht="14.4" thickTop="1" thickBot="1" x14ac:dyDescent="0.3">
      <c r="A136" s="16" t="s">
        <v>29</v>
      </c>
      <c r="B136" s="17"/>
      <c r="C136" s="18">
        <f t="shared" ref="C136:O136" si="79">SUBTOTAL(9,C128:C135)</f>
        <v>5373</v>
      </c>
      <c r="D136" s="18">
        <f t="shared" si="79"/>
        <v>3838</v>
      </c>
      <c r="E136" s="18">
        <f t="shared" si="79"/>
        <v>3838</v>
      </c>
      <c r="F136" s="18">
        <f t="shared" si="79"/>
        <v>7590</v>
      </c>
      <c r="G136" s="18">
        <f t="shared" si="79"/>
        <v>3838</v>
      </c>
      <c r="H136" s="18">
        <f t="shared" si="79"/>
        <v>3838</v>
      </c>
      <c r="I136" s="18">
        <f t="shared" si="79"/>
        <v>3838</v>
      </c>
      <c r="J136" s="18">
        <f t="shared" si="79"/>
        <v>3838</v>
      </c>
      <c r="K136" s="18">
        <f t="shared" si="79"/>
        <v>15094</v>
      </c>
      <c r="L136" s="18">
        <f t="shared" si="79"/>
        <v>15094</v>
      </c>
      <c r="M136" s="18">
        <f t="shared" si="79"/>
        <v>11342</v>
      </c>
      <c r="N136" s="18">
        <f t="shared" si="79"/>
        <v>79</v>
      </c>
      <c r="O136" s="18">
        <f t="shared" si="79"/>
        <v>2373</v>
      </c>
      <c r="P136">
        <v>7590</v>
      </c>
      <c r="Q136" s="31">
        <f t="shared" ref="Q136:Q158" si="80">P136-C136</f>
        <v>2217</v>
      </c>
      <c r="R136" s="31">
        <v>0</v>
      </c>
      <c r="S136" s="37" t="s">
        <v>66</v>
      </c>
      <c r="T136" s="45"/>
      <c r="U136" s="60">
        <f t="shared" ref="U136:V136" si="81">SUM(U128:U135)</f>
        <v>2217</v>
      </c>
      <c r="V136" s="60">
        <f t="shared" si="81"/>
        <v>13</v>
      </c>
      <c r="Y136" s="116"/>
      <c r="Z136" s="43">
        <v>6</v>
      </c>
      <c r="AA136" s="58">
        <v>350</v>
      </c>
      <c r="AB136" s="58">
        <v>0</v>
      </c>
      <c r="AE136" s="89">
        <f t="shared" si="75"/>
        <v>0</v>
      </c>
    </row>
    <row r="137" spans="1:31" ht="13.8" thickTop="1" x14ac:dyDescent="0.25">
      <c r="A137" s="13" t="s">
        <v>30</v>
      </c>
      <c r="B137" s="14">
        <v>1</v>
      </c>
      <c r="C137" s="15">
        <v>548</v>
      </c>
      <c r="D137" s="15">
        <v>506</v>
      </c>
      <c r="E137" s="15">
        <v>506</v>
      </c>
      <c r="F137" s="15">
        <v>1002</v>
      </c>
      <c r="G137" s="15">
        <v>506</v>
      </c>
      <c r="H137" s="15">
        <v>506</v>
      </c>
      <c r="I137" s="15">
        <v>506</v>
      </c>
      <c r="J137" s="15">
        <v>506</v>
      </c>
      <c r="K137" s="15">
        <v>1994</v>
      </c>
      <c r="L137" s="15">
        <v>1994</v>
      </c>
      <c r="M137" s="15">
        <v>1498</v>
      </c>
      <c r="N137" s="15">
        <v>10</v>
      </c>
      <c r="O137" s="15">
        <v>474</v>
      </c>
      <c r="P137">
        <v>1002</v>
      </c>
      <c r="Q137" s="31">
        <f t="shared" ref="Q137:Q141" si="82">P137-U137</f>
        <v>548</v>
      </c>
      <c r="R137" s="31">
        <f t="shared" ref="R137:R141" si="83">U137</f>
        <v>454</v>
      </c>
      <c r="S137" s="93" t="s">
        <v>67</v>
      </c>
      <c r="T137" s="42">
        <v>1</v>
      </c>
      <c r="U137" s="57">
        <v>454</v>
      </c>
      <c r="V137" s="57">
        <v>0</v>
      </c>
      <c r="Y137" s="116"/>
      <c r="Z137" s="43">
        <v>7</v>
      </c>
      <c r="AA137" s="58">
        <v>403</v>
      </c>
      <c r="AB137" s="58">
        <v>2</v>
      </c>
      <c r="AE137" s="89">
        <f t="shared" si="75"/>
        <v>0</v>
      </c>
    </row>
    <row r="138" spans="1:31" ht="13.8" thickBot="1" x14ac:dyDescent="0.3">
      <c r="A138" s="13" t="s">
        <v>30</v>
      </c>
      <c r="B138" s="14">
        <v>2</v>
      </c>
      <c r="C138" s="15">
        <v>592</v>
      </c>
      <c r="D138" s="15">
        <v>452</v>
      </c>
      <c r="E138" s="15">
        <v>452</v>
      </c>
      <c r="F138" s="15">
        <v>895</v>
      </c>
      <c r="G138" s="15">
        <v>452</v>
      </c>
      <c r="H138" s="15">
        <v>452</v>
      </c>
      <c r="I138" s="15">
        <v>452</v>
      </c>
      <c r="J138" s="15">
        <v>452</v>
      </c>
      <c r="K138" s="15">
        <v>1781</v>
      </c>
      <c r="L138" s="15">
        <v>1781</v>
      </c>
      <c r="M138" s="15">
        <v>1338</v>
      </c>
      <c r="N138" s="15">
        <v>9</v>
      </c>
      <c r="O138" s="15">
        <v>322</v>
      </c>
      <c r="P138">
        <v>895</v>
      </c>
      <c r="Q138" s="31">
        <f t="shared" si="82"/>
        <v>592</v>
      </c>
      <c r="R138" s="31">
        <f t="shared" si="83"/>
        <v>303</v>
      </c>
      <c r="S138" s="94"/>
      <c r="T138" s="43">
        <v>2</v>
      </c>
      <c r="U138" s="58">
        <v>303</v>
      </c>
      <c r="V138" s="58">
        <v>0</v>
      </c>
      <c r="Y138" s="118"/>
      <c r="Z138" s="44" t="s">
        <v>17</v>
      </c>
      <c r="AA138" s="59"/>
      <c r="AB138" s="59"/>
      <c r="AE138" s="89">
        <f t="shared" si="75"/>
        <v>0</v>
      </c>
    </row>
    <row r="139" spans="1:31" ht="14.4" thickTop="1" thickBot="1" x14ac:dyDescent="0.3">
      <c r="A139" s="13" t="s">
        <v>30</v>
      </c>
      <c r="B139" s="14">
        <v>3</v>
      </c>
      <c r="C139" s="15">
        <v>618</v>
      </c>
      <c r="D139" s="15">
        <v>560</v>
      </c>
      <c r="E139" s="15">
        <v>560</v>
      </c>
      <c r="F139" s="15">
        <v>1109</v>
      </c>
      <c r="G139" s="15">
        <v>560</v>
      </c>
      <c r="H139" s="15">
        <v>560</v>
      </c>
      <c r="I139" s="15">
        <v>560</v>
      </c>
      <c r="J139" s="15">
        <v>560</v>
      </c>
      <c r="K139" s="15">
        <v>2207</v>
      </c>
      <c r="L139" s="15">
        <v>2207</v>
      </c>
      <c r="M139" s="15">
        <v>1658</v>
      </c>
      <c r="N139" s="15">
        <v>11</v>
      </c>
      <c r="O139" s="15">
        <v>512</v>
      </c>
      <c r="P139">
        <v>1109</v>
      </c>
      <c r="Q139" s="31">
        <f t="shared" si="82"/>
        <v>618</v>
      </c>
      <c r="R139" s="31">
        <f t="shared" si="83"/>
        <v>491</v>
      </c>
      <c r="S139" s="94"/>
      <c r="T139" s="43">
        <v>3</v>
      </c>
      <c r="U139" s="58">
        <v>491</v>
      </c>
      <c r="V139" s="58">
        <v>0</v>
      </c>
      <c r="Y139" s="37" t="s">
        <v>66</v>
      </c>
      <c r="Z139" s="45"/>
      <c r="AA139" s="60">
        <f t="shared" ref="AA139:AB139" si="84">SUM(AA131:AA138)</f>
        <v>2217</v>
      </c>
      <c r="AB139" s="60">
        <f t="shared" si="84"/>
        <v>13</v>
      </c>
      <c r="AE139" s="89">
        <f t="shared" si="75"/>
        <v>0</v>
      </c>
    </row>
    <row r="140" spans="1:31" ht="13.8" thickTop="1" x14ac:dyDescent="0.25">
      <c r="A140" s="13" t="s">
        <v>30</v>
      </c>
      <c r="B140" s="14">
        <v>4</v>
      </c>
      <c r="C140" s="15">
        <v>656</v>
      </c>
      <c r="D140" s="15">
        <v>452</v>
      </c>
      <c r="E140" s="15">
        <v>452</v>
      </c>
      <c r="F140" s="15">
        <v>895</v>
      </c>
      <c r="G140" s="15">
        <v>452</v>
      </c>
      <c r="H140" s="15">
        <v>452</v>
      </c>
      <c r="I140" s="15">
        <v>452</v>
      </c>
      <c r="J140" s="15">
        <v>452</v>
      </c>
      <c r="K140" s="15">
        <v>1781</v>
      </c>
      <c r="L140" s="15">
        <v>1781</v>
      </c>
      <c r="M140" s="15">
        <v>1338</v>
      </c>
      <c r="N140" s="15">
        <v>9</v>
      </c>
      <c r="O140" s="15">
        <v>258</v>
      </c>
      <c r="P140">
        <v>895</v>
      </c>
      <c r="Q140" s="31">
        <f t="shared" si="82"/>
        <v>656</v>
      </c>
      <c r="R140" s="31">
        <f t="shared" si="83"/>
        <v>239</v>
      </c>
      <c r="S140" s="94"/>
      <c r="T140" s="43">
        <v>4</v>
      </c>
      <c r="U140" s="58">
        <v>239</v>
      </c>
      <c r="V140" s="58">
        <v>0</v>
      </c>
      <c r="Y140" s="115" t="s">
        <v>67</v>
      </c>
      <c r="Z140" s="42">
        <v>1</v>
      </c>
      <c r="AA140" s="57">
        <v>454</v>
      </c>
      <c r="AB140" s="57">
        <v>0</v>
      </c>
      <c r="AE140" s="89">
        <f t="shared" si="75"/>
        <v>0</v>
      </c>
    </row>
    <row r="141" spans="1:31" x14ac:dyDescent="0.25">
      <c r="A141" s="13" t="s">
        <v>30</v>
      </c>
      <c r="B141" s="14">
        <v>5</v>
      </c>
      <c r="C141" s="15">
        <v>512</v>
      </c>
      <c r="D141" s="15">
        <v>476</v>
      </c>
      <c r="E141" s="15">
        <v>476</v>
      </c>
      <c r="F141" s="15">
        <v>942</v>
      </c>
      <c r="G141" s="15">
        <v>476</v>
      </c>
      <c r="H141" s="15">
        <v>476</v>
      </c>
      <c r="I141" s="15">
        <v>476</v>
      </c>
      <c r="J141" s="15">
        <v>476</v>
      </c>
      <c r="K141" s="15">
        <v>1874</v>
      </c>
      <c r="L141" s="15">
        <v>1874</v>
      </c>
      <c r="M141" s="15">
        <v>1408</v>
      </c>
      <c r="N141" s="15">
        <v>10</v>
      </c>
      <c r="O141" s="15">
        <v>450</v>
      </c>
      <c r="P141">
        <v>942</v>
      </c>
      <c r="Q141" s="31">
        <f t="shared" si="82"/>
        <v>512</v>
      </c>
      <c r="R141" s="31">
        <f t="shared" si="83"/>
        <v>430</v>
      </c>
      <c r="S141" s="94"/>
      <c r="T141" s="43">
        <v>5</v>
      </c>
      <c r="U141" s="58">
        <v>430</v>
      </c>
      <c r="V141" s="58">
        <v>0</v>
      </c>
      <c r="Y141" s="116"/>
      <c r="Z141" s="43">
        <v>2</v>
      </c>
      <c r="AA141" s="58">
        <v>303</v>
      </c>
      <c r="AB141" s="58">
        <v>0</v>
      </c>
      <c r="AE141" s="89">
        <f t="shared" si="75"/>
        <v>0</v>
      </c>
    </row>
    <row r="142" spans="1:31" x14ac:dyDescent="0.25">
      <c r="A142" s="101" t="s">
        <v>30</v>
      </c>
      <c r="B142" s="102">
        <v>6</v>
      </c>
      <c r="C142" s="15">
        <v>1004</v>
      </c>
      <c r="D142" s="15">
        <v>507</v>
      </c>
      <c r="E142" s="15">
        <v>507</v>
      </c>
      <c r="F142" s="15">
        <v>1004</v>
      </c>
      <c r="G142" s="15">
        <v>507</v>
      </c>
      <c r="H142" s="15">
        <v>507</v>
      </c>
      <c r="I142" s="15">
        <v>507</v>
      </c>
      <c r="J142" s="15">
        <v>507</v>
      </c>
      <c r="K142" s="15">
        <v>1998</v>
      </c>
      <c r="L142" s="15">
        <v>1998</v>
      </c>
      <c r="M142" s="15">
        <v>1501</v>
      </c>
      <c r="N142" s="15">
        <v>10</v>
      </c>
      <c r="O142" s="15">
        <v>0</v>
      </c>
      <c r="P142">
        <v>1004</v>
      </c>
      <c r="Q142" s="31">
        <f>P142</f>
        <v>1004</v>
      </c>
      <c r="R142" s="31">
        <v>0</v>
      </c>
      <c r="S142" s="94"/>
      <c r="T142" s="76">
        <v>6</v>
      </c>
      <c r="U142" s="77">
        <v>456</v>
      </c>
      <c r="V142" s="77">
        <v>0</v>
      </c>
      <c r="Y142" s="116"/>
      <c r="Z142" s="43">
        <v>3</v>
      </c>
      <c r="AA142" s="58">
        <v>491</v>
      </c>
      <c r="AB142" s="58">
        <v>0</v>
      </c>
      <c r="AE142" s="89">
        <f t="shared" si="75"/>
        <v>0</v>
      </c>
    </row>
    <row r="143" spans="1:31" x14ac:dyDescent="0.25">
      <c r="A143" s="13" t="s">
        <v>30</v>
      </c>
      <c r="B143" s="14">
        <v>7</v>
      </c>
      <c r="C143" s="15">
        <v>198</v>
      </c>
      <c r="D143" s="15">
        <v>382</v>
      </c>
      <c r="E143" s="15">
        <v>382</v>
      </c>
      <c r="F143" s="15">
        <v>756</v>
      </c>
      <c r="G143" s="15">
        <v>382</v>
      </c>
      <c r="H143" s="15">
        <v>382</v>
      </c>
      <c r="I143" s="15">
        <v>382</v>
      </c>
      <c r="J143" s="15">
        <v>382</v>
      </c>
      <c r="K143" s="15">
        <v>1504</v>
      </c>
      <c r="L143" s="15">
        <v>1504</v>
      </c>
      <c r="M143" s="15">
        <v>1130</v>
      </c>
      <c r="N143" s="15">
        <v>8</v>
      </c>
      <c r="O143" s="15">
        <v>576</v>
      </c>
      <c r="P143">
        <v>756</v>
      </c>
      <c r="Q143" s="31">
        <f t="shared" ref="Q143:Q144" si="85">P143-U143</f>
        <v>198</v>
      </c>
      <c r="R143" s="31">
        <f t="shared" ref="R143:R144" si="86">U143</f>
        <v>558</v>
      </c>
      <c r="S143" s="94"/>
      <c r="T143" s="43">
        <v>7</v>
      </c>
      <c r="U143" s="58">
        <v>558</v>
      </c>
      <c r="V143" s="58">
        <v>0</v>
      </c>
      <c r="Y143" s="116"/>
      <c r="Z143" s="43">
        <v>4</v>
      </c>
      <c r="AA143" s="58">
        <v>239</v>
      </c>
      <c r="AB143" s="58">
        <v>0</v>
      </c>
      <c r="AE143" s="89">
        <f t="shared" si="75"/>
        <v>0</v>
      </c>
    </row>
    <row r="144" spans="1:31" x14ac:dyDescent="0.25">
      <c r="A144" s="13" t="s">
        <v>30</v>
      </c>
      <c r="B144" s="14">
        <v>8</v>
      </c>
      <c r="C144" s="15">
        <v>1051</v>
      </c>
      <c r="D144" s="15">
        <v>622</v>
      </c>
      <c r="E144" s="15">
        <v>622</v>
      </c>
      <c r="F144" s="15">
        <v>1231</v>
      </c>
      <c r="G144" s="15">
        <v>622</v>
      </c>
      <c r="H144" s="15">
        <v>622</v>
      </c>
      <c r="I144" s="15">
        <v>622</v>
      </c>
      <c r="J144" s="15">
        <v>622</v>
      </c>
      <c r="K144" s="15">
        <v>2449</v>
      </c>
      <c r="L144" s="15">
        <v>2449</v>
      </c>
      <c r="M144" s="15">
        <v>1840</v>
      </c>
      <c r="N144" s="15">
        <v>13</v>
      </c>
      <c r="O144" s="15">
        <v>203</v>
      </c>
      <c r="P144">
        <v>1231</v>
      </c>
      <c r="Q144" s="31">
        <f t="shared" si="85"/>
        <v>1051</v>
      </c>
      <c r="R144" s="31">
        <f t="shared" si="86"/>
        <v>180</v>
      </c>
      <c r="S144" s="94"/>
      <c r="T144" s="43">
        <v>8</v>
      </c>
      <c r="U144" s="58">
        <v>180</v>
      </c>
      <c r="V144" s="58">
        <v>0</v>
      </c>
      <c r="Y144" s="116"/>
      <c r="Z144" s="43">
        <v>5</v>
      </c>
      <c r="AA144" s="58">
        <v>430</v>
      </c>
      <c r="AB144" s="58">
        <v>0</v>
      </c>
      <c r="AE144" s="89">
        <f t="shared" si="75"/>
        <v>0</v>
      </c>
    </row>
    <row r="145" spans="1:31" x14ac:dyDescent="0.25">
      <c r="A145" s="101" t="s">
        <v>30</v>
      </c>
      <c r="B145" s="102">
        <v>9</v>
      </c>
      <c r="C145" s="15">
        <v>1006</v>
      </c>
      <c r="D145" s="15">
        <v>508</v>
      </c>
      <c r="E145" s="15">
        <v>508</v>
      </c>
      <c r="F145" s="15">
        <v>1006</v>
      </c>
      <c r="G145" s="15">
        <v>508</v>
      </c>
      <c r="H145" s="15">
        <v>508</v>
      </c>
      <c r="I145" s="15">
        <v>508</v>
      </c>
      <c r="J145" s="15">
        <v>508</v>
      </c>
      <c r="K145" s="15">
        <v>2002</v>
      </c>
      <c r="L145" s="15">
        <v>2002</v>
      </c>
      <c r="M145" s="15">
        <v>1504</v>
      </c>
      <c r="N145" s="15">
        <v>10</v>
      </c>
      <c r="O145" s="15">
        <v>0</v>
      </c>
      <c r="P145">
        <v>1006</v>
      </c>
      <c r="Q145" s="31">
        <f>P145</f>
        <v>1006</v>
      </c>
      <c r="R145" s="31">
        <v>0</v>
      </c>
      <c r="S145" s="94"/>
      <c r="T145" s="76">
        <v>9</v>
      </c>
      <c r="U145" s="77">
        <v>304</v>
      </c>
      <c r="V145" s="77">
        <v>0</v>
      </c>
      <c r="Y145" s="116"/>
      <c r="Z145" s="76">
        <v>6</v>
      </c>
      <c r="AA145" s="77">
        <v>456</v>
      </c>
      <c r="AB145" s="77">
        <v>0</v>
      </c>
      <c r="AE145" s="89">
        <f t="shared" si="75"/>
        <v>0</v>
      </c>
    </row>
    <row r="146" spans="1:31" x14ac:dyDescent="0.25">
      <c r="A146" s="13" t="s">
        <v>30</v>
      </c>
      <c r="B146" s="14">
        <v>10</v>
      </c>
      <c r="C146" s="15">
        <v>603</v>
      </c>
      <c r="D146" s="15">
        <v>461</v>
      </c>
      <c r="E146" s="15">
        <v>461</v>
      </c>
      <c r="F146" s="15">
        <v>913</v>
      </c>
      <c r="G146" s="15">
        <v>461</v>
      </c>
      <c r="H146" s="15">
        <v>461</v>
      </c>
      <c r="I146" s="15">
        <v>461</v>
      </c>
      <c r="J146" s="15">
        <v>461</v>
      </c>
      <c r="K146" s="15">
        <v>1817</v>
      </c>
      <c r="L146" s="15">
        <v>1817</v>
      </c>
      <c r="M146" s="15">
        <v>1365</v>
      </c>
      <c r="N146" s="15">
        <v>10</v>
      </c>
      <c r="O146" s="15">
        <v>329</v>
      </c>
      <c r="P146">
        <v>913</v>
      </c>
      <c r="Q146" s="31">
        <f t="shared" ref="Q146:Q148" si="87">P146-U146</f>
        <v>603</v>
      </c>
      <c r="R146" s="31">
        <f t="shared" ref="R146:R148" si="88">U146</f>
        <v>310</v>
      </c>
      <c r="S146" s="94"/>
      <c r="T146" s="43">
        <v>10</v>
      </c>
      <c r="U146" s="58">
        <v>310</v>
      </c>
      <c r="V146" s="58">
        <v>0</v>
      </c>
      <c r="Y146" s="116"/>
      <c r="Z146" s="43">
        <v>7</v>
      </c>
      <c r="AA146" s="58">
        <v>558</v>
      </c>
      <c r="AB146" s="58">
        <v>0</v>
      </c>
      <c r="AE146" s="89">
        <f t="shared" si="75"/>
        <v>0</v>
      </c>
    </row>
    <row r="147" spans="1:31" x14ac:dyDescent="0.25">
      <c r="A147" s="13" t="s">
        <v>30</v>
      </c>
      <c r="B147" s="14">
        <v>11</v>
      </c>
      <c r="C147" s="15">
        <v>1072</v>
      </c>
      <c r="D147" s="15">
        <v>547</v>
      </c>
      <c r="E147" s="15">
        <v>547</v>
      </c>
      <c r="F147" s="15">
        <v>1083</v>
      </c>
      <c r="G147" s="15">
        <v>547</v>
      </c>
      <c r="H147" s="15">
        <v>547</v>
      </c>
      <c r="I147" s="15">
        <v>547</v>
      </c>
      <c r="J147" s="15">
        <v>547</v>
      </c>
      <c r="K147" s="15">
        <v>2155</v>
      </c>
      <c r="L147" s="15">
        <v>2155</v>
      </c>
      <c r="M147" s="15">
        <v>1619</v>
      </c>
      <c r="N147" s="15">
        <v>11</v>
      </c>
      <c r="O147" s="15">
        <v>32</v>
      </c>
      <c r="P147">
        <v>1083</v>
      </c>
      <c r="Q147" s="31">
        <f t="shared" si="87"/>
        <v>1072</v>
      </c>
      <c r="R147" s="31">
        <f t="shared" si="88"/>
        <v>11</v>
      </c>
      <c r="S147" s="94"/>
      <c r="T147" s="43">
        <v>11</v>
      </c>
      <c r="U147" s="58">
        <v>11</v>
      </c>
      <c r="V147" s="58">
        <v>0</v>
      </c>
      <c r="Y147" s="116"/>
      <c r="Z147" s="43">
        <v>8</v>
      </c>
      <c r="AA147" s="58">
        <v>180</v>
      </c>
      <c r="AB147" s="58">
        <v>0</v>
      </c>
      <c r="AE147" s="89">
        <f t="shared" si="75"/>
        <v>0</v>
      </c>
    </row>
    <row r="148" spans="1:31" x14ac:dyDescent="0.25">
      <c r="A148" s="13" t="s">
        <v>30</v>
      </c>
      <c r="B148" s="14">
        <v>12</v>
      </c>
      <c r="C148" s="15">
        <v>562</v>
      </c>
      <c r="D148" s="15">
        <v>500</v>
      </c>
      <c r="E148" s="15">
        <v>500</v>
      </c>
      <c r="F148" s="15">
        <v>990</v>
      </c>
      <c r="G148" s="15">
        <v>500</v>
      </c>
      <c r="H148" s="15">
        <v>500</v>
      </c>
      <c r="I148" s="15">
        <v>500</v>
      </c>
      <c r="J148" s="15">
        <v>500</v>
      </c>
      <c r="K148" s="15">
        <v>1970</v>
      </c>
      <c r="L148" s="15">
        <v>1970</v>
      </c>
      <c r="M148" s="15">
        <v>1480</v>
      </c>
      <c r="N148" s="15">
        <v>10</v>
      </c>
      <c r="O148" s="15">
        <v>448</v>
      </c>
      <c r="P148">
        <v>990</v>
      </c>
      <c r="Q148" s="31">
        <f t="shared" si="87"/>
        <v>562</v>
      </c>
      <c r="R148" s="31">
        <f t="shared" si="88"/>
        <v>428</v>
      </c>
      <c r="S148" s="94"/>
      <c r="T148" s="43">
        <v>12</v>
      </c>
      <c r="U148" s="58">
        <v>428</v>
      </c>
      <c r="V148" s="58">
        <v>0</v>
      </c>
      <c r="Y148" s="116"/>
      <c r="Z148" s="76">
        <v>9</v>
      </c>
      <c r="AA148" s="77">
        <v>304</v>
      </c>
      <c r="AB148" s="77">
        <v>0</v>
      </c>
      <c r="AE148" s="89">
        <f t="shared" si="75"/>
        <v>0</v>
      </c>
    </row>
    <row r="149" spans="1:31" x14ac:dyDescent="0.25">
      <c r="A149" s="101" t="s">
        <v>30</v>
      </c>
      <c r="B149" s="102">
        <v>13</v>
      </c>
      <c r="C149" s="15">
        <v>913</v>
      </c>
      <c r="D149" s="15">
        <v>461</v>
      </c>
      <c r="E149" s="15">
        <v>461</v>
      </c>
      <c r="F149" s="15">
        <v>913</v>
      </c>
      <c r="G149" s="15">
        <v>461</v>
      </c>
      <c r="H149" s="15">
        <v>461</v>
      </c>
      <c r="I149" s="15">
        <v>461</v>
      </c>
      <c r="J149" s="15">
        <v>461</v>
      </c>
      <c r="K149" s="15">
        <v>1817</v>
      </c>
      <c r="L149" s="15">
        <v>1817</v>
      </c>
      <c r="M149" s="15">
        <v>1365</v>
      </c>
      <c r="N149" s="15">
        <v>10</v>
      </c>
      <c r="O149" s="15">
        <v>0</v>
      </c>
      <c r="P149">
        <v>913</v>
      </c>
      <c r="Q149" s="31">
        <f>P149</f>
        <v>913</v>
      </c>
      <c r="R149" s="31">
        <v>0</v>
      </c>
      <c r="S149" s="94"/>
      <c r="T149" s="76">
        <v>13</v>
      </c>
      <c r="U149" s="77">
        <v>109</v>
      </c>
      <c r="V149" s="77">
        <v>0</v>
      </c>
      <c r="Y149" s="116"/>
      <c r="Z149" s="43">
        <v>10</v>
      </c>
      <c r="AA149" s="58">
        <v>310</v>
      </c>
      <c r="AB149" s="58">
        <v>0</v>
      </c>
      <c r="AE149" s="89">
        <f t="shared" si="75"/>
        <v>0</v>
      </c>
    </row>
    <row r="150" spans="1:31" x14ac:dyDescent="0.25">
      <c r="A150" s="13" t="s">
        <v>30</v>
      </c>
      <c r="B150" s="14">
        <v>14</v>
      </c>
      <c r="C150" s="15">
        <v>987</v>
      </c>
      <c r="D150" s="15">
        <v>549</v>
      </c>
      <c r="E150" s="15">
        <v>549</v>
      </c>
      <c r="F150" s="15">
        <v>1087</v>
      </c>
      <c r="G150" s="15">
        <v>549</v>
      </c>
      <c r="H150" s="15">
        <v>549</v>
      </c>
      <c r="I150" s="15">
        <v>549</v>
      </c>
      <c r="J150" s="15">
        <v>549</v>
      </c>
      <c r="K150" s="15">
        <v>2163</v>
      </c>
      <c r="L150" s="15">
        <v>2163</v>
      </c>
      <c r="M150" s="15">
        <v>1625</v>
      </c>
      <c r="N150" s="15">
        <v>11</v>
      </c>
      <c r="O150" s="15">
        <v>121</v>
      </c>
      <c r="P150">
        <v>1087</v>
      </c>
      <c r="Q150" s="31">
        <f t="shared" ref="Q150:Q155" si="89">P150-U150</f>
        <v>987</v>
      </c>
      <c r="R150" s="31">
        <f t="shared" ref="R150:R155" si="90">U150</f>
        <v>100</v>
      </c>
      <c r="S150" s="94"/>
      <c r="T150" s="43">
        <v>14</v>
      </c>
      <c r="U150" s="58">
        <v>100</v>
      </c>
      <c r="V150" s="58">
        <v>0</v>
      </c>
      <c r="Y150" s="116"/>
      <c r="Z150" s="43">
        <v>11</v>
      </c>
      <c r="AA150" s="58">
        <v>11</v>
      </c>
      <c r="AB150" s="58">
        <v>0</v>
      </c>
      <c r="AE150" s="89">
        <f t="shared" si="75"/>
        <v>0</v>
      </c>
    </row>
    <row r="151" spans="1:31" x14ac:dyDescent="0.25">
      <c r="A151" s="13" t="s">
        <v>30</v>
      </c>
      <c r="B151" s="14">
        <v>15</v>
      </c>
      <c r="C151" s="15">
        <v>765</v>
      </c>
      <c r="D151" s="15">
        <v>535</v>
      </c>
      <c r="E151" s="15">
        <v>535</v>
      </c>
      <c r="F151" s="15">
        <v>1059</v>
      </c>
      <c r="G151" s="15">
        <v>535</v>
      </c>
      <c r="H151" s="15">
        <v>535</v>
      </c>
      <c r="I151" s="15">
        <v>535</v>
      </c>
      <c r="J151" s="15">
        <v>535</v>
      </c>
      <c r="K151" s="15">
        <v>2107</v>
      </c>
      <c r="L151" s="15">
        <v>2107</v>
      </c>
      <c r="M151" s="15">
        <v>1583</v>
      </c>
      <c r="N151" s="15">
        <v>11</v>
      </c>
      <c r="O151" s="15">
        <v>315</v>
      </c>
      <c r="P151">
        <v>1059</v>
      </c>
      <c r="Q151" s="31">
        <f t="shared" si="89"/>
        <v>765</v>
      </c>
      <c r="R151" s="31">
        <f t="shared" si="90"/>
        <v>294</v>
      </c>
      <c r="S151" s="94"/>
      <c r="T151" s="43">
        <v>15</v>
      </c>
      <c r="U151" s="58">
        <v>294</v>
      </c>
      <c r="V151" s="58">
        <v>0</v>
      </c>
      <c r="Y151" s="116"/>
      <c r="Z151" s="43">
        <v>12</v>
      </c>
      <c r="AA151" s="58">
        <v>428</v>
      </c>
      <c r="AB151" s="58">
        <v>0</v>
      </c>
      <c r="AE151" s="89">
        <f t="shared" si="75"/>
        <v>0</v>
      </c>
    </row>
    <row r="152" spans="1:31" x14ac:dyDescent="0.25">
      <c r="A152" s="13" t="s">
        <v>30</v>
      </c>
      <c r="B152" s="14">
        <v>16</v>
      </c>
      <c r="C152" s="15">
        <v>417</v>
      </c>
      <c r="D152" s="15">
        <v>462</v>
      </c>
      <c r="E152" s="15">
        <v>462</v>
      </c>
      <c r="F152" s="15">
        <v>915</v>
      </c>
      <c r="G152" s="15">
        <v>462</v>
      </c>
      <c r="H152" s="15">
        <v>462</v>
      </c>
      <c r="I152" s="15">
        <v>462</v>
      </c>
      <c r="J152" s="15">
        <v>462</v>
      </c>
      <c r="K152" s="15">
        <v>1821</v>
      </c>
      <c r="L152" s="15">
        <v>1821</v>
      </c>
      <c r="M152" s="15">
        <v>1368</v>
      </c>
      <c r="N152" s="15">
        <v>10</v>
      </c>
      <c r="O152" s="15">
        <v>517</v>
      </c>
      <c r="P152">
        <v>915</v>
      </c>
      <c r="Q152" s="31">
        <f t="shared" si="89"/>
        <v>417</v>
      </c>
      <c r="R152" s="31">
        <f t="shared" si="90"/>
        <v>498</v>
      </c>
      <c r="S152" s="94"/>
      <c r="T152" s="43">
        <v>16</v>
      </c>
      <c r="U152" s="58">
        <v>498</v>
      </c>
      <c r="V152" s="58">
        <v>0</v>
      </c>
      <c r="Y152" s="116"/>
      <c r="Z152" s="76">
        <v>13</v>
      </c>
      <c r="AA152" s="77">
        <v>109</v>
      </c>
      <c r="AB152" s="77">
        <v>0</v>
      </c>
      <c r="AE152" s="89">
        <f t="shared" si="75"/>
        <v>0</v>
      </c>
    </row>
    <row r="153" spans="1:31" x14ac:dyDescent="0.25">
      <c r="A153" s="13" t="s">
        <v>30</v>
      </c>
      <c r="B153" s="14">
        <v>17</v>
      </c>
      <c r="C153" s="15">
        <v>332</v>
      </c>
      <c r="D153" s="15">
        <v>444</v>
      </c>
      <c r="E153" s="15">
        <v>444</v>
      </c>
      <c r="F153" s="15">
        <v>879</v>
      </c>
      <c r="G153" s="15">
        <v>444</v>
      </c>
      <c r="H153" s="15">
        <v>444</v>
      </c>
      <c r="I153" s="15">
        <v>444</v>
      </c>
      <c r="J153" s="15">
        <v>444</v>
      </c>
      <c r="K153" s="15">
        <v>1749</v>
      </c>
      <c r="L153" s="15">
        <v>1749</v>
      </c>
      <c r="M153" s="15">
        <v>1314</v>
      </c>
      <c r="N153" s="15">
        <v>9</v>
      </c>
      <c r="O153" s="15">
        <v>566</v>
      </c>
      <c r="P153">
        <v>879</v>
      </c>
      <c r="Q153" s="31">
        <f t="shared" si="89"/>
        <v>332</v>
      </c>
      <c r="R153" s="31">
        <f t="shared" si="90"/>
        <v>547</v>
      </c>
      <c r="S153" s="94"/>
      <c r="T153" s="43">
        <v>17</v>
      </c>
      <c r="U153" s="58">
        <v>547</v>
      </c>
      <c r="V153" s="58">
        <v>0</v>
      </c>
      <c r="Y153" s="116"/>
      <c r="Z153" s="43">
        <v>14</v>
      </c>
      <c r="AA153" s="58">
        <v>100</v>
      </c>
      <c r="AB153" s="58">
        <v>0</v>
      </c>
      <c r="AE153" s="89">
        <f t="shared" si="75"/>
        <v>0</v>
      </c>
    </row>
    <row r="154" spans="1:31" x14ac:dyDescent="0.25">
      <c r="A154" s="13" t="s">
        <v>30</v>
      </c>
      <c r="B154" s="14">
        <v>18</v>
      </c>
      <c r="C154" s="15">
        <v>783</v>
      </c>
      <c r="D154" s="15">
        <v>523</v>
      </c>
      <c r="E154" s="15">
        <v>523</v>
      </c>
      <c r="F154" s="15">
        <v>1035</v>
      </c>
      <c r="G154" s="15">
        <v>523</v>
      </c>
      <c r="H154" s="15">
        <v>523</v>
      </c>
      <c r="I154" s="15">
        <v>523</v>
      </c>
      <c r="J154" s="15">
        <v>523</v>
      </c>
      <c r="K154" s="15">
        <v>2059</v>
      </c>
      <c r="L154" s="15">
        <v>2059</v>
      </c>
      <c r="M154" s="15">
        <v>1547</v>
      </c>
      <c r="N154" s="15">
        <v>11</v>
      </c>
      <c r="O154" s="15">
        <v>273</v>
      </c>
      <c r="P154">
        <v>1035</v>
      </c>
      <c r="Q154" s="31">
        <f t="shared" si="89"/>
        <v>783</v>
      </c>
      <c r="R154" s="31">
        <f t="shared" si="90"/>
        <v>252</v>
      </c>
      <c r="S154" s="94"/>
      <c r="T154" s="43">
        <v>18</v>
      </c>
      <c r="U154" s="58">
        <v>252</v>
      </c>
      <c r="V154" s="58">
        <v>0</v>
      </c>
      <c r="Y154" s="116"/>
      <c r="Z154" s="43">
        <v>15</v>
      </c>
      <c r="AA154" s="58">
        <v>294</v>
      </c>
      <c r="AB154" s="58">
        <v>0</v>
      </c>
      <c r="AE154" s="89">
        <f t="shared" si="75"/>
        <v>0</v>
      </c>
    </row>
    <row r="155" spans="1:31" x14ac:dyDescent="0.25">
      <c r="A155" s="13" t="s">
        <v>30</v>
      </c>
      <c r="B155" s="14">
        <v>19</v>
      </c>
      <c r="C155" s="15">
        <v>594</v>
      </c>
      <c r="D155" s="15">
        <v>545</v>
      </c>
      <c r="E155" s="15">
        <v>545</v>
      </c>
      <c r="F155" s="15">
        <v>1079</v>
      </c>
      <c r="G155" s="15">
        <v>545</v>
      </c>
      <c r="H155" s="15">
        <v>545</v>
      </c>
      <c r="I155" s="15">
        <v>545</v>
      </c>
      <c r="J155" s="15">
        <v>545</v>
      </c>
      <c r="K155" s="15">
        <v>2147</v>
      </c>
      <c r="L155" s="15">
        <v>2147</v>
      </c>
      <c r="M155" s="15">
        <v>1613</v>
      </c>
      <c r="N155" s="15">
        <v>11</v>
      </c>
      <c r="O155" s="15">
        <v>506</v>
      </c>
      <c r="P155">
        <v>1079</v>
      </c>
      <c r="Q155" s="31">
        <f t="shared" si="89"/>
        <v>594</v>
      </c>
      <c r="R155" s="31">
        <f t="shared" si="90"/>
        <v>485</v>
      </c>
      <c r="S155" s="94"/>
      <c r="T155" s="43">
        <v>19</v>
      </c>
      <c r="U155" s="58">
        <v>485</v>
      </c>
      <c r="V155" s="58">
        <v>0</v>
      </c>
      <c r="Y155" s="116"/>
      <c r="Z155" s="43">
        <v>16</v>
      </c>
      <c r="AA155" s="58">
        <v>498</v>
      </c>
      <c r="AB155" s="58">
        <v>0</v>
      </c>
      <c r="AE155" s="89">
        <f t="shared" si="75"/>
        <v>0</v>
      </c>
    </row>
    <row r="156" spans="1:31" x14ac:dyDescent="0.25">
      <c r="A156" s="101" t="s">
        <v>30</v>
      </c>
      <c r="B156" s="102">
        <v>20</v>
      </c>
      <c r="C156" s="15">
        <v>814</v>
      </c>
      <c r="D156" s="15">
        <v>411</v>
      </c>
      <c r="E156" s="15">
        <v>411</v>
      </c>
      <c r="F156" s="15">
        <v>814</v>
      </c>
      <c r="G156" s="15">
        <v>411</v>
      </c>
      <c r="H156" s="15">
        <v>411</v>
      </c>
      <c r="I156" s="15">
        <v>411</v>
      </c>
      <c r="J156" s="15">
        <v>411</v>
      </c>
      <c r="K156" s="15">
        <v>1620</v>
      </c>
      <c r="L156" s="15">
        <v>1620</v>
      </c>
      <c r="M156" s="15">
        <v>1217</v>
      </c>
      <c r="N156" s="15">
        <v>9</v>
      </c>
      <c r="O156" s="15">
        <v>0</v>
      </c>
      <c r="P156">
        <v>814</v>
      </c>
      <c r="Q156" s="31">
        <f>P156</f>
        <v>814</v>
      </c>
      <c r="R156" s="31">
        <v>0</v>
      </c>
      <c r="S156" s="96"/>
      <c r="T156" s="46"/>
      <c r="U156" s="64"/>
      <c r="V156" s="64"/>
      <c r="Y156" s="116"/>
      <c r="Z156" s="43">
        <v>17</v>
      </c>
      <c r="AA156" s="58">
        <v>547</v>
      </c>
      <c r="AB156" s="58">
        <v>0</v>
      </c>
      <c r="AE156" s="89">
        <f t="shared" si="75"/>
        <v>0</v>
      </c>
    </row>
    <row r="157" spans="1:31" ht="13.8" thickBot="1" x14ac:dyDescent="0.3">
      <c r="A157" s="13" t="s">
        <v>30</v>
      </c>
      <c r="B157" s="14" t="s">
        <v>17</v>
      </c>
      <c r="C157" s="15">
        <v>21</v>
      </c>
      <c r="D157" s="15">
        <v>21</v>
      </c>
      <c r="E157" s="15">
        <v>21</v>
      </c>
      <c r="F157" s="15">
        <v>21</v>
      </c>
      <c r="G157" s="15">
        <v>21</v>
      </c>
      <c r="H157" s="15">
        <v>21</v>
      </c>
      <c r="I157" s="15">
        <v>21</v>
      </c>
      <c r="J157" s="15">
        <v>21</v>
      </c>
      <c r="K157" s="15">
        <v>21</v>
      </c>
      <c r="L157" s="15">
        <v>21</v>
      </c>
      <c r="M157" s="15">
        <v>21</v>
      </c>
      <c r="N157" s="15">
        <v>1</v>
      </c>
      <c r="O157" s="15">
        <v>21</v>
      </c>
      <c r="P157">
        <v>21</v>
      </c>
      <c r="Q157" s="31">
        <f>P157-U157</f>
        <v>21</v>
      </c>
      <c r="R157" s="31">
        <f>U157</f>
        <v>0</v>
      </c>
      <c r="S157" s="95"/>
      <c r="T157" s="44" t="s">
        <v>17</v>
      </c>
      <c r="U157" s="59"/>
      <c r="V157" s="59"/>
      <c r="Y157" s="116"/>
      <c r="Z157" s="43">
        <v>18</v>
      </c>
      <c r="AA157" s="58">
        <v>252</v>
      </c>
      <c r="AB157" s="58">
        <v>0</v>
      </c>
      <c r="AE157" s="89">
        <f t="shared" si="75"/>
        <v>0</v>
      </c>
    </row>
    <row r="158" spans="1:31" ht="14.4" thickTop="1" thickBot="1" x14ac:dyDescent="0.3">
      <c r="A158" s="16" t="s">
        <v>30</v>
      </c>
      <c r="B158" s="17"/>
      <c r="C158" s="18">
        <f t="shared" ref="C158:O158" si="91">SUBTOTAL(9,C137:C157)</f>
        <v>14048</v>
      </c>
      <c r="D158" s="18">
        <f t="shared" si="91"/>
        <v>9924</v>
      </c>
      <c r="E158" s="18">
        <f t="shared" si="91"/>
        <v>9924</v>
      </c>
      <c r="F158" s="18">
        <f t="shared" si="91"/>
        <v>19628</v>
      </c>
      <c r="G158" s="18">
        <f t="shared" si="91"/>
        <v>9924</v>
      </c>
      <c r="H158" s="18">
        <f t="shared" si="91"/>
        <v>9924</v>
      </c>
      <c r="I158" s="18">
        <f t="shared" si="91"/>
        <v>9924</v>
      </c>
      <c r="J158" s="18">
        <f t="shared" si="91"/>
        <v>9924</v>
      </c>
      <c r="K158" s="18">
        <f t="shared" si="91"/>
        <v>39036</v>
      </c>
      <c r="L158" s="18">
        <f t="shared" si="91"/>
        <v>39036</v>
      </c>
      <c r="M158" s="18">
        <f t="shared" si="91"/>
        <v>29332</v>
      </c>
      <c r="N158" s="18">
        <f t="shared" si="91"/>
        <v>204</v>
      </c>
      <c r="O158" s="18">
        <f t="shared" si="91"/>
        <v>5923</v>
      </c>
      <c r="P158">
        <v>19628</v>
      </c>
      <c r="Q158" s="31">
        <f t="shared" si="80"/>
        <v>5580</v>
      </c>
      <c r="R158" s="31">
        <v>0</v>
      </c>
      <c r="S158" s="37" t="s">
        <v>67</v>
      </c>
      <c r="T158" s="45"/>
      <c r="U158" s="60">
        <f>SUM(U137:U157)</f>
        <v>6449</v>
      </c>
      <c r="V158" s="60">
        <f>SUM(V137:V157)</f>
        <v>0</v>
      </c>
      <c r="Y158" s="116"/>
      <c r="Z158" s="43">
        <v>19</v>
      </c>
      <c r="AA158" s="58">
        <v>485</v>
      </c>
      <c r="AB158" s="58">
        <v>0</v>
      </c>
      <c r="AE158" s="89">
        <f t="shared" si="75"/>
        <v>0</v>
      </c>
    </row>
    <row r="159" spans="1:31" ht="14.4" thickTop="1" thickBot="1" x14ac:dyDescent="0.3">
      <c r="A159" s="13" t="s">
        <v>31</v>
      </c>
      <c r="B159" s="14">
        <v>1</v>
      </c>
      <c r="C159" s="15">
        <v>584</v>
      </c>
      <c r="D159" s="15">
        <v>559</v>
      </c>
      <c r="E159" s="15">
        <v>559</v>
      </c>
      <c r="F159" s="15">
        <v>1107</v>
      </c>
      <c r="G159" s="15">
        <v>559</v>
      </c>
      <c r="H159" s="15">
        <v>559</v>
      </c>
      <c r="I159" s="15">
        <v>559</v>
      </c>
      <c r="J159" s="15">
        <v>559</v>
      </c>
      <c r="K159" s="15">
        <v>2203</v>
      </c>
      <c r="L159" s="15">
        <v>2203</v>
      </c>
      <c r="M159" s="15">
        <v>1655</v>
      </c>
      <c r="N159" s="15">
        <v>11</v>
      </c>
      <c r="O159" s="15">
        <v>544</v>
      </c>
      <c r="P159">
        <v>1107</v>
      </c>
      <c r="Q159" s="31">
        <f>P159-U159</f>
        <v>584</v>
      </c>
      <c r="R159" s="31">
        <f>U159</f>
        <v>523</v>
      </c>
      <c r="S159" s="115" t="s">
        <v>68</v>
      </c>
      <c r="T159" s="42">
        <v>1</v>
      </c>
      <c r="U159" s="57">
        <v>523</v>
      </c>
      <c r="V159" s="57">
        <v>0</v>
      </c>
      <c r="Y159" s="118"/>
      <c r="Z159" s="44" t="s">
        <v>17</v>
      </c>
      <c r="AA159" s="59"/>
      <c r="AB159" s="59"/>
      <c r="AE159" s="89">
        <f t="shared" ref="AE159:AE190" si="92">U157-AA159</f>
        <v>0</v>
      </c>
    </row>
    <row r="160" spans="1:31" ht="14.4" thickTop="1" thickBot="1" x14ac:dyDescent="0.3">
      <c r="A160" s="101" t="s">
        <v>31</v>
      </c>
      <c r="B160" s="102">
        <v>2</v>
      </c>
      <c r="C160" s="15">
        <v>843</v>
      </c>
      <c r="D160" s="15">
        <v>426</v>
      </c>
      <c r="E160" s="15">
        <v>426</v>
      </c>
      <c r="F160" s="15">
        <v>843</v>
      </c>
      <c r="G160" s="15">
        <v>426</v>
      </c>
      <c r="H160" s="15">
        <v>426</v>
      </c>
      <c r="I160" s="15">
        <v>426</v>
      </c>
      <c r="J160" s="15">
        <v>426</v>
      </c>
      <c r="K160" s="15">
        <v>1677</v>
      </c>
      <c r="L160" s="15">
        <v>1677</v>
      </c>
      <c r="M160" s="15">
        <v>1260</v>
      </c>
      <c r="N160" s="15">
        <v>9</v>
      </c>
      <c r="O160" s="15">
        <v>0</v>
      </c>
      <c r="P160">
        <v>843</v>
      </c>
      <c r="Q160" s="31">
        <f>P160</f>
        <v>843</v>
      </c>
      <c r="R160" s="31">
        <v>0</v>
      </c>
      <c r="S160" s="116"/>
      <c r="T160" s="76">
        <v>2</v>
      </c>
      <c r="U160" s="77">
        <v>0</v>
      </c>
      <c r="V160" s="77">
        <v>0</v>
      </c>
      <c r="Y160" s="37" t="s">
        <v>67</v>
      </c>
      <c r="Z160" s="45"/>
      <c r="AA160" s="60">
        <f t="shared" ref="AA160:AB160" si="93">SUM(AA140:AA159)</f>
        <v>6449</v>
      </c>
      <c r="AB160" s="60">
        <f t="shared" si="93"/>
        <v>0</v>
      </c>
      <c r="AE160" s="89">
        <f t="shared" si="92"/>
        <v>0</v>
      </c>
    </row>
    <row r="161" spans="1:31" ht="13.8" thickTop="1" x14ac:dyDescent="0.25">
      <c r="A161" s="13" t="s">
        <v>31</v>
      </c>
      <c r="B161" s="14">
        <v>3</v>
      </c>
      <c r="C161" s="15">
        <v>1047</v>
      </c>
      <c r="D161" s="15">
        <v>529</v>
      </c>
      <c r="E161" s="15">
        <v>529</v>
      </c>
      <c r="F161" s="15">
        <v>1047</v>
      </c>
      <c r="G161" s="15">
        <v>529</v>
      </c>
      <c r="H161" s="15">
        <v>529</v>
      </c>
      <c r="I161" s="15">
        <v>529</v>
      </c>
      <c r="J161" s="15">
        <v>529</v>
      </c>
      <c r="K161" s="15">
        <v>2083</v>
      </c>
      <c r="L161" s="15">
        <v>2083</v>
      </c>
      <c r="M161" s="15">
        <v>1565</v>
      </c>
      <c r="N161" s="15">
        <v>11</v>
      </c>
      <c r="O161" s="15">
        <v>0</v>
      </c>
      <c r="P161">
        <v>1047</v>
      </c>
      <c r="Q161" s="31">
        <f t="shared" ref="Q161:Q166" si="94">P161-U161</f>
        <v>1047</v>
      </c>
      <c r="R161" s="31">
        <f t="shared" ref="R161:R166" si="95">U161</f>
        <v>0</v>
      </c>
      <c r="S161" s="116"/>
      <c r="T161" s="43">
        <v>3</v>
      </c>
      <c r="U161" s="58">
        <v>0</v>
      </c>
      <c r="V161" s="58">
        <v>0</v>
      </c>
      <c r="Y161" s="115" t="s">
        <v>68</v>
      </c>
      <c r="Z161" s="42">
        <v>1</v>
      </c>
      <c r="AA161" s="57">
        <v>523</v>
      </c>
      <c r="AB161" s="57">
        <v>0</v>
      </c>
      <c r="AE161" s="89">
        <f t="shared" si="92"/>
        <v>0</v>
      </c>
    </row>
    <row r="162" spans="1:31" x14ac:dyDescent="0.25">
      <c r="A162" s="13" t="s">
        <v>31</v>
      </c>
      <c r="B162" s="14">
        <v>4</v>
      </c>
      <c r="C162" s="15">
        <v>837</v>
      </c>
      <c r="D162" s="15">
        <v>448</v>
      </c>
      <c r="E162" s="15">
        <v>448</v>
      </c>
      <c r="F162" s="15">
        <v>887</v>
      </c>
      <c r="G162" s="15">
        <v>448</v>
      </c>
      <c r="H162" s="15">
        <v>448</v>
      </c>
      <c r="I162" s="15">
        <v>448</v>
      </c>
      <c r="J162" s="15">
        <v>448</v>
      </c>
      <c r="K162" s="15">
        <v>1765</v>
      </c>
      <c r="L162" s="15">
        <v>1765</v>
      </c>
      <c r="M162" s="15">
        <v>1326</v>
      </c>
      <c r="N162" s="15">
        <v>9</v>
      </c>
      <c r="O162" s="15">
        <v>69</v>
      </c>
      <c r="P162">
        <v>887</v>
      </c>
      <c r="Q162" s="31">
        <f t="shared" si="94"/>
        <v>837</v>
      </c>
      <c r="R162" s="31">
        <f t="shared" si="95"/>
        <v>50</v>
      </c>
      <c r="S162" s="116"/>
      <c r="T162" s="43">
        <v>4</v>
      </c>
      <c r="U162" s="58">
        <v>50</v>
      </c>
      <c r="V162" s="58">
        <v>50</v>
      </c>
      <c r="Y162" s="116"/>
      <c r="Z162" s="76">
        <v>2</v>
      </c>
      <c r="AA162" s="77">
        <v>0</v>
      </c>
      <c r="AB162" s="77">
        <v>0</v>
      </c>
      <c r="AE162" s="89">
        <f t="shared" si="92"/>
        <v>0</v>
      </c>
    </row>
    <row r="163" spans="1:31" x14ac:dyDescent="0.25">
      <c r="A163" s="13" t="s">
        <v>31</v>
      </c>
      <c r="B163" s="14">
        <v>5</v>
      </c>
      <c r="C163" s="15">
        <v>688</v>
      </c>
      <c r="D163" s="15">
        <v>448</v>
      </c>
      <c r="E163" s="15">
        <v>448</v>
      </c>
      <c r="F163" s="15">
        <v>887</v>
      </c>
      <c r="G163" s="15">
        <v>448</v>
      </c>
      <c r="H163" s="15">
        <v>448</v>
      </c>
      <c r="I163" s="15">
        <v>448</v>
      </c>
      <c r="J163" s="15">
        <v>448</v>
      </c>
      <c r="K163" s="15">
        <v>1765</v>
      </c>
      <c r="L163" s="15">
        <v>1765</v>
      </c>
      <c r="M163" s="15">
        <v>1326</v>
      </c>
      <c r="N163" s="15">
        <v>9</v>
      </c>
      <c r="O163" s="15">
        <v>218</v>
      </c>
      <c r="P163">
        <v>887</v>
      </c>
      <c r="Q163" s="31">
        <f t="shared" si="94"/>
        <v>688</v>
      </c>
      <c r="R163" s="31">
        <f t="shared" si="95"/>
        <v>199</v>
      </c>
      <c r="S163" s="116"/>
      <c r="T163" s="43">
        <v>5</v>
      </c>
      <c r="U163" s="58">
        <v>199</v>
      </c>
      <c r="V163" s="58">
        <v>112</v>
      </c>
      <c r="Y163" s="116"/>
      <c r="Z163" s="43">
        <v>3</v>
      </c>
      <c r="AA163" s="58">
        <v>0</v>
      </c>
      <c r="AB163" s="58">
        <v>0</v>
      </c>
      <c r="AE163" s="89">
        <f t="shared" si="92"/>
        <v>0</v>
      </c>
    </row>
    <row r="164" spans="1:31" x14ac:dyDescent="0.25">
      <c r="A164" s="13" t="s">
        <v>31</v>
      </c>
      <c r="B164" s="14">
        <v>6</v>
      </c>
      <c r="C164" s="15">
        <v>708</v>
      </c>
      <c r="D164" s="15">
        <v>474</v>
      </c>
      <c r="E164" s="15">
        <v>474</v>
      </c>
      <c r="F164" s="15">
        <v>938</v>
      </c>
      <c r="G164" s="15">
        <v>474</v>
      </c>
      <c r="H164" s="15">
        <v>474</v>
      </c>
      <c r="I164" s="15">
        <v>474</v>
      </c>
      <c r="J164" s="15">
        <v>474</v>
      </c>
      <c r="K164" s="15">
        <v>1866</v>
      </c>
      <c r="L164" s="15">
        <v>1866</v>
      </c>
      <c r="M164" s="15">
        <v>1402</v>
      </c>
      <c r="N164" s="15">
        <v>10</v>
      </c>
      <c r="O164" s="15">
        <v>250</v>
      </c>
      <c r="P164">
        <v>938</v>
      </c>
      <c r="Q164" s="31">
        <f t="shared" si="94"/>
        <v>708</v>
      </c>
      <c r="R164" s="31">
        <f t="shared" si="95"/>
        <v>230</v>
      </c>
      <c r="S164" s="116"/>
      <c r="T164" s="43">
        <v>6</v>
      </c>
      <c r="U164" s="58">
        <v>230</v>
      </c>
      <c r="V164" s="58">
        <v>0</v>
      </c>
      <c r="Y164" s="116"/>
      <c r="Z164" s="43">
        <v>4</v>
      </c>
      <c r="AA164" s="58">
        <v>50</v>
      </c>
      <c r="AB164" s="58">
        <v>50</v>
      </c>
      <c r="AE164" s="89">
        <f t="shared" si="92"/>
        <v>0</v>
      </c>
    </row>
    <row r="165" spans="1:31" x14ac:dyDescent="0.25">
      <c r="A165" s="13" t="s">
        <v>31</v>
      </c>
      <c r="B165" s="14">
        <v>7</v>
      </c>
      <c r="C165" s="15">
        <v>874</v>
      </c>
      <c r="D165" s="15">
        <v>510</v>
      </c>
      <c r="E165" s="15">
        <v>510</v>
      </c>
      <c r="F165" s="15">
        <v>1010</v>
      </c>
      <c r="G165" s="15">
        <v>510</v>
      </c>
      <c r="H165" s="15">
        <v>510</v>
      </c>
      <c r="I165" s="15">
        <v>510</v>
      </c>
      <c r="J165" s="15">
        <v>510</v>
      </c>
      <c r="K165" s="15">
        <v>2010</v>
      </c>
      <c r="L165" s="15">
        <v>2010</v>
      </c>
      <c r="M165" s="15">
        <v>1510</v>
      </c>
      <c r="N165" s="15">
        <v>10</v>
      </c>
      <c r="O165" s="15">
        <v>156</v>
      </c>
      <c r="P165">
        <v>1010</v>
      </c>
      <c r="Q165" s="31">
        <f t="shared" si="94"/>
        <v>874</v>
      </c>
      <c r="R165" s="31">
        <f t="shared" si="95"/>
        <v>136</v>
      </c>
      <c r="S165" s="116"/>
      <c r="T165" s="43">
        <v>7</v>
      </c>
      <c r="U165" s="58">
        <v>136</v>
      </c>
      <c r="V165" s="58">
        <v>0</v>
      </c>
      <c r="Y165" s="116"/>
      <c r="Z165" s="43">
        <v>5</v>
      </c>
      <c r="AA165" s="58">
        <v>199</v>
      </c>
      <c r="AB165" s="58">
        <v>112</v>
      </c>
      <c r="AE165" s="89">
        <f t="shared" si="92"/>
        <v>0</v>
      </c>
    </row>
    <row r="166" spans="1:31" x14ac:dyDescent="0.25">
      <c r="A166" s="13" t="s">
        <v>31</v>
      </c>
      <c r="B166" s="14">
        <v>8</v>
      </c>
      <c r="C166" s="15">
        <v>291</v>
      </c>
      <c r="D166" s="15">
        <v>407</v>
      </c>
      <c r="E166" s="15">
        <v>407</v>
      </c>
      <c r="F166" s="15">
        <v>806</v>
      </c>
      <c r="G166" s="15">
        <v>407</v>
      </c>
      <c r="H166" s="15">
        <v>407</v>
      </c>
      <c r="I166" s="15">
        <v>407</v>
      </c>
      <c r="J166" s="15">
        <v>407</v>
      </c>
      <c r="K166" s="15">
        <v>1604</v>
      </c>
      <c r="L166" s="15">
        <v>1604</v>
      </c>
      <c r="M166" s="15">
        <v>1205</v>
      </c>
      <c r="N166" s="15">
        <v>8</v>
      </c>
      <c r="O166" s="15">
        <v>533</v>
      </c>
      <c r="P166">
        <v>806</v>
      </c>
      <c r="Q166" s="31">
        <f t="shared" si="94"/>
        <v>291</v>
      </c>
      <c r="R166" s="31">
        <f t="shared" si="95"/>
        <v>515</v>
      </c>
      <c r="S166" s="116"/>
      <c r="T166" s="43">
        <v>8</v>
      </c>
      <c r="U166" s="58">
        <v>515</v>
      </c>
      <c r="V166" s="58">
        <v>0</v>
      </c>
      <c r="Y166" s="116"/>
      <c r="Z166" s="43">
        <v>6</v>
      </c>
      <c r="AA166" s="58">
        <v>230</v>
      </c>
      <c r="AB166" s="58">
        <v>0</v>
      </c>
      <c r="AE166" s="89">
        <f t="shared" si="92"/>
        <v>0</v>
      </c>
    </row>
    <row r="167" spans="1:31" x14ac:dyDescent="0.25">
      <c r="A167" s="101" t="s">
        <v>31</v>
      </c>
      <c r="B167" s="102">
        <v>9</v>
      </c>
      <c r="C167" s="15">
        <v>948</v>
      </c>
      <c r="D167" s="15">
        <v>479</v>
      </c>
      <c r="E167" s="15">
        <v>479</v>
      </c>
      <c r="F167" s="15">
        <v>948</v>
      </c>
      <c r="G167" s="15">
        <v>479</v>
      </c>
      <c r="H167" s="15">
        <v>479</v>
      </c>
      <c r="I167" s="15">
        <v>479</v>
      </c>
      <c r="J167" s="15">
        <v>479</v>
      </c>
      <c r="K167" s="15">
        <v>1886</v>
      </c>
      <c r="L167" s="15">
        <v>1886</v>
      </c>
      <c r="M167" s="15">
        <v>1417</v>
      </c>
      <c r="N167" s="15">
        <v>10</v>
      </c>
      <c r="O167" s="15">
        <v>0</v>
      </c>
      <c r="P167">
        <v>948</v>
      </c>
      <c r="Q167" s="31">
        <f>P167</f>
        <v>948</v>
      </c>
      <c r="R167" s="31">
        <v>0</v>
      </c>
      <c r="S167" s="116"/>
      <c r="T167" s="76">
        <v>9</v>
      </c>
      <c r="U167" s="77">
        <v>235</v>
      </c>
      <c r="V167" s="77">
        <v>0</v>
      </c>
      <c r="Y167" s="116"/>
      <c r="Z167" s="43">
        <v>7</v>
      </c>
      <c r="AA167" s="58">
        <v>136</v>
      </c>
      <c r="AB167" s="58">
        <v>0</v>
      </c>
      <c r="AE167" s="89">
        <f t="shared" si="92"/>
        <v>0</v>
      </c>
    </row>
    <row r="168" spans="1:31" x14ac:dyDescent="0.25">
      <c r="A168" s="13" t="s">
        <v>31</v>
      </c>
      <c r="B168" s="14">
        <v>10</v>
      </c>
      <c r="C168" s="15">
        <v>837</v>
      </c>
      <c r="D168" s="15">
        <v>423</v>
      </c>
      <c r="E168" s="15">
        <v>423</v>
      </c>
      <c r="F168" s="15">
        <v>837</v>
      </c>
      <c r="G168" s="15">
        <v>423</v>
      </c>
      <c r="H168" s="15">
        <v>423</v>
      </c>
      <c r="I168" s="15">
        <v>423</v>
      </c>
      <c r="J168" s="15">
        <v>423</v>
      </c>
      <c r="K168" s="15">
        <v>1665</v>
      </c>
      <c r="L168" s="15">
        <v>1665</v>
      </c>
      <c r="M168" s="15">
        <v>1251</v>
      </c>
      <c r="N168" s="15">
        <v>9</v>
      </c>
      <c r="O168" s="15">
        <v>0</v>
      </c>
      <c r="P168">
        <v>837</v>
      </c>
      <c r="Q168" s="31">
        <f t="shared" ref="Q168:Q172" si="96">P168-U168</f>
        <v>837</v>
      </c>
      <c r="R168" s="31">
        <f t="shared" ref="R168:R172" si="97">U168</f>
        <v>0</v>
      </c>
      <c r="S168" s="116"/>
      <c r="T168" s="43">
        <v>10</v>
      </c>
      <c r="U168" s="58">
        <v>0</v>
      </c>
      <c r="V168" s="58">
        <v>0</v>
      </c>
      <c r="Y168" s="116"/>
      <c r="Z168" s="43">
        <v>8</v>
      </c>
      <c r="AA168" s="58">
        <v>515</v>
      </c>
      <c r="AB168" s="58">
        <v>0</v>
      </c>
      <c r="AE168" s="89">
        <f t="shared" si="92"/>
        <v>0</v>
      </c>
    </row>
    <row r="169" spans="1:31" x14ac:dyDescent="0.25">
      <c r="A169" s="13" t="s">
        <v>31</v>
      </c>
      <c r="B169" s="14">
        <v>11</v>
      </c>
      <c r="C169" s="15">
        <v>520</v>
      </c>
      <c r="D169" s="15">
        <v>455</v>
      </c>
      <c r="E169" s="15">
        <v>455</v>
      </c>
      <c r="F169" s="15">
        <v>901</v>
      </c>
      <c r="G169" s="15">
        <v>455</v>
      </c>
      <c r="H169" s="15">
        <v>455</v>
      </c>
      <c r="I169" s="15">
        <v>455</v>
      </c>
      <c r="J169" s="15">
        <v>455</v>
      </c>
      <c r="K169" s="15">
        <v>1793</v>
      </c>
      <c r="L169" s="15">
        <v>1793</v>
      </c>
      <c r="M169" s="15">
        <v>1347</v>
      </c>
      <c r="N169" s="15">
        <v>9</v>
      </c>
      <c r="O169" s="15">
        <v>400</v>
      </c>
      <c r="P169">
        <v>901</v>
      </c>
      <c r="Q169" s="31">
        <f t="shared" si="96"/>
        <v>520</v>
      </c>
      <c r="R169" s="31">
        <f t="shared" si="97"/>
        <v>381</v>
      </c>
      <c r="S169" s="116"/>
      <c r="T169" s="43">
        <v>11</v>
      </c>
      <c r="U169" s="58">
        <v>381</v>
      </c>
      <c r="V169" s="58">
        <v>0</v>
      </c>
      <c r="Y169" s="116"/>
      <c r="Z169" s="76">
        <v>9</v>
      </c>
      <c r="AA169" s="77">
        <v>235</v>
      </c>
      <c r="AB169" s="77">
        <v>0</v>
      </c>
      <c r="AE169" s="89">
        <f t="shared" si="92"/>
        <v>0</v>
      </c>
    </row>
    <row r="170" spans="1:31" x14ac:dyDescent="0.25">
      <c r="A170" s="13" t="s">
        <v>31</v>
      </c>
      <c r="B170" s="14">
        <v>12</v>
      </c>
      <c r="C170" s="15">
        <v>417</v>
      </c>
      <c r="D170" s="15">
        <v>438</v>
      </c>
      <c r="E170" s="15">
        <v>438</v>
      </c>
      <c r="F170" s="15">
        <v>867</v>
      </c>
      <c r="G170" s="15">
        <v>438</v>
      </c>
      <c r="H170" s="15">
        <v>438</v>
      </c>
      <c r="I170" s="15">
        <v>438</v>
      </c>
      <c r="J170" s="15">
        <v>438</v>
      </c>
      <c r="K170" s="15">
        <v>1725</v>
      </c>
      <c r="L170" s="15">
        <v>1725</v>
      </c>
      <c r="M170" s="15">
        <v>1296</v>
      </c>
      <c r="N170" s="15">
        <v>9</v>
      </c>
      <c r="O170" s="15">
        <v>469</v>
      </c>
      <c r="P170">
        <v>867</v>
      </c>
      <c r="Q170" s="31">
        <f t="shared" si="96"/>
        <v>417</v>
      </c>
      <c r="R170" s="31">
        <f t="shared" si="97"/>
        <v>450</v>
      </c>
      <c r="S170" s="116"/>
      <c r="T170" s="43">
        <v>12</v>
      </c>
      <c r="U170" s="58">
        <v>450</v>
      </c>
      <c r="V170" s="58">
        <v>0</v>
      </c>
      <c r="Y170" s="116"/>
      <c r="Z170" s="43">
        <v>10</v>
      </c>
      <c r="AA170" s="58">
        <v>0</v>
      </c>
      <c r="AB170" s="58">
        <v>0</v>
      </c>
      <c r="AE170" s="89">
        <f t="shared" si="92"/>
        <v>0</v>
      </c>
    </row>
    <row r="171" spans="1:31" x14ac:dyDescent="0.25">
      <c r="A171" s="13" t="s">
        <v>31</v>
      </c>
      <c r="B171" s="14">
        <v>13</v>
      </c>
      <c r="C171" s="15">
        <v>392</v>
      </c>
      <c r="D171" s="15">
        <v>462</v>
      </c>
      <c r="E171" s="15">
        <v>462</v>
      </c>
      <c r="F171" s="15">
        <v>915</v>
      </c>
      <c r="G171" s="15">
        <v>462</v>
      </c>
      <c r="H171" s="15">
        <v>462</v>
      </c>
      <c r="I171" s="15">
        <v>462</v>
      </c>
      <c r="J171" s="15">
        <v>462</v>
      </c>
      <c r="K171" s="15">
        <v>1821</v>
      </c>
      <c r="L171" s="15">
        <v>1821</v>
      </c>
      <c r="M171" s="15">
        <v>1368</v>
      </c>
      <c r="N171" s="15">
        <v>10</v>
      </c>
      <c r="O171" s="15">
        <v>542</v>
      </c>
      <c r="P171">
        <v>915</v>
      </c>
      <c r="Q171" s="31">
        <f t="shared" si="96"/>
        <v>392</v>
      </c>
      <c r="R171" s="31">
        <f t="shared" si="97"/>
        <v>523</v>
      </c>
      <c r="S171" s="116"/>
      <c r="T171" s="43">
        <v>13</v>
      </c>
      <c r="U171" s="58">
        <v>523</v>
      </c>
      <c r="V171" s="58">
        <v>19</v>
      </c>
      <c r="Y171" s="116"/>
      <c r="Z171" s="43">
        <v>11</v>
      </c>
      <c r="AA171" s="58">
        <v>381</v>
      </c>
      <c r="AB171" s="58">
        <v>0</v>
      </c>
      <c r="AE171" s="89">
        <f t="shared" si="92"/>
        <v>0</v>
      </c>
    </row>
    <row r="172" spans="1:31" x14ac:dyDescent="0.25">
      <c r="A172" s="13" t="s">
        <v>31</v>
      </c>
      <c r="B172" s="14">
        <v>14</v>
      </c>
      <c r="C172" s="15">
        <v>469</v>
      </c>
      <c r="D172" s="15">
        <v>495</v>
      </c>
      <c r="E172" s="15">
        <v>495</v>
      </c>
      <c r="F172" s="15">
        <v>980</v>
      </c>
      <c r="G172" s="15">
        <v>495</v>
      </c>
      <c r="H172" s="15">
        <v>495</v>
      </c>
      <c r="I172" s="15">
        <v>495</v>
      </c>
      <c r="J172" s="15">
        <v>495</v>
      </c>
      <c r="K172" s="15">
        <v>1950</v>
      </c>
      <c r="L172" s="15">
        <v>1950</v>
      </c>
      <c r="M172" s="15">
        <v>1465</v>
      </c>
      <c r="N172" s="15">
        <v>10</v>
      </c>
      <c r="O172" s="15">
        <v>531</v>
      </c>
      <c r="P172">
        <v>980</v>
      </c>
      <c r="Q172" s="31">
        <f t="shared" si="96"/>
        <v>469</v>
      </c>
      <c r="R172" s="31">
        <f t="shared" si="97"/>
        <v>511</v>
      </c>
      <c r="S172" s="116"/>
      <c r="T172" s="43">
        <v>14</v>
      </c>
      <c r="U172" s="58">
        <v>511</v>
      </c>
      <c r="V172" s="58">
        <v>0</v>
      </c>
      <c r="Y172" s="116"/>
      <c r="Z172" s="43">
        <v>12</v>
      </c>
      <c r="AA172" s="58">
        <v>450</v>
      </c>
      <c r="AB172" s="58">
        <v>0</v>
      </c>
      <c r="AE172" s="89">
        <f t="shared" si="92"/>
        <v>0</v>
      </c>
    </row>
    <row r="173" spans="1:31" x14ac:dyDescent="0.25">
      <c r="A173" s="101" t="s">
        <v>31</v>
      </c>
      <c r="B173" s="102">
        <v>15</v>
      </c>
      <c r="C173" s="15">
        <v>938</v>
      </c>
      <c r="D173" s="15">
        <v>474</v>
      </c>
      <c r="E173" s="15">
        <v>474</v>
      </c>
      <c r="F173" s="15">
        <v>938</v>
      </c>
      <c r="G173" s="15">
        <v>474</v>
      </c>
      <c r="H173" s="15">
        <v>474</v>
      </c>
      <c r="I173" s="15">
        <v>474</v>
      </c>
      <c r="J173" s="15">
        <v>474</v>
      </c>
      <c r="K173" s="15">
        <v>1866</v>
      </c>
      <c r="L173" s="15">
        <v>1866</v>
      </c>
      <c r="M173" s="15">
        <v>1402</v>
      </c>
      <c r="N173" s="15">
        <v>10</v>
      </c>
      <c r="O173" s="15">
        <v>0</v>
      </c>
      <c r="P173">
        <v>938</v>
      </c>
      <c r="Q173" s="31">
        <f>P173</f>
        <v>938</v>
      </c>
      <c r="R173" s="31">
        <v>0</v>
      </c>
      <c r="S173" s="116"/>
      <c r="T173" s="76">
        <v>15</v>
      </c>
      <c r="U173" s="77">
        <v>220</v>
      </c>
      <c r="V173" s="77">
        <v>0</v>
      </c>
      <c r="Y173" s="116"/>
      <c r="Z173" s="43">
        <v>13</v>
      </c>
      <c r="AA173" s="58" t="s">
        <v>32</v>
      </c>
      <c r="AB173" s="58">
        <v>19</v>
      </c>
      <c r="AE173" s="89" t="e">
        <f t="shared" si="92"/>
        <v>#VALUE!</v>
      </c>
    </row>
    <row r="174" spans="1:31" x14ac:dyDescent="0.25">
      <c r="A174" s="13" t="s">
        <v>31</v>
      </c>
      <c r="B174" s="14">
        <v>16</v>
      </c>
      <c r="C174" s="15">
        <v>627</v>
      </c>
      <c r="D174" s="15">
        <v>472</v>
      </c>
      <c r="E174" s="15">
        <v>472</v>
      </c>
      <c r="F174" s="15">
        <v>934</v>
      </c>
      <c r="G174" s="15">
        <v>472</v>
      </c>
      <c r="H174" s="15">
        <v>472</v>
      </c>
      <c r="I174" s="15">
        <v>472</v>
      </c>
      <c r="J174" s="15">
        <v>472</v>
      </c>
      <c r="K174" s="15">
        <v>1858</v>
      </c>
      <c r="L174" s="15">
        <v>1858</v>
      </c>
      <c r="M174" s="15">
        <v>1396</v>
      </c>
      <c r="N174" s="15">
        <v>10</v>
      </c>
      <c r="O174" s="15">
        <v>327</v>
      </c>
      <c r="P174">
        <v>934</v>
      </c>
      <c r="Q174" s="31">
        <f t="shared" ref="Q174:Q178" si="98">P174-U174</f>
        <v>627</v>
      </c>
      <c r="R174" s="31">
        <f t="shared" ref="R174:R178" si="99">U174</f>
        <v>307</v>
      </c>
      <c r="S174" s="116"/>
      <c r="T174" s="43">
        <v>16</v>
      </c>
      <c r="U174" s="58">
        <v>307</v>
      </c>
      <c r="V174" s="58">
        <v>0</v>
      </c>
      <c r="Y174" s="116"/>
      <c r="Z174" s="43">
        <v>14</v>
      </c>
      <c r="AA174" s="58">
        <v>511</v>
      </c>
      <c r="AB174" s="58">
        <v>0</v>
      </c>
      <c r="AE174" s="89">
        <f t="shared" si="92"/>
        <v>0</v>
      </c>
    </row>
    <row r="175" spans="1:31" x14ac:dyDescent="0.25">
      <c r="A175" s="13" t="s">
        <v>31</v>
      </c>
      <c r="B175" s="14">
        <v>17</v>
      </c>
      <c r="C175" s="15">
        <v>794</v>
      </c>
      <c r="D175" s="15">
        <v>444</v>
      </c>
      <c r="E175" s="15">
        <v>444</v>
      </c>
      <c r="F175" s="15">
        <v>879</v>
      </c>
      <c r="G175" s="15">
        <v>444</v>
      </c>
      <c r="H175" s="15">
        <v>444</v>
      </c>
      <c r="I175" s="15">
        <v>444</v>
      </c>
      <c r="J175" s="15">
        <v>444</v>
      </c>
      <c r="K175" s="15">
        <v>1749</v>
      </c>
      <c r="L175" s="15">
        <v>1749</v>
      </c>
      <c r="M175" s="15">
        <v>1314</v>
      </c>
      <c r="N175" s="15">
        <v>9</v>
      </c>
      <c r="O175" s="15">
        <v>104</v>
      </c>
      <c r="P175">
        <v>879</v>
      </c>
      <c r="Q175" s="31">
        <f t="shared" si="98"/>
        <v>794</v>
      </c>
      <c r="R175" s="31">
        <f t="shared" si="99"/>
        <v>85</v>
      </c>
      <c r="S175" s="116"/>
      <c r="T175" s="43">
        <v>17</v>
      </c>
      <c r="U175" s="58">
        <v>85</v>
      </c>
      <c r="V175" s="58">
        <v>105</v>
      </c>
      <c r="Y175" s="116"/>
      <c r="Z175" s="76">
        <v>15</v>
      </c>
      <c r="AA175" s="77">
        <v>220</v>
      </c>
      <c r="AB175" s="77">
        <v>0</v>
      </c>
      <c r="AE175" s="89">
        <f t="shared" si="92"/>
        <v>0</v>
      </c>
    </row>
    <row r="176" spans="1:31" x14ac:dyDescent="0.25">
      <c r="A176" s="13" t="s">
        <v>31</v>
      </c>
      <c r="B176" s="14">
        <v>18</v>
      </c>
      <c r="C176" s="15">
        <v>736</v>
      </c>
      <c r="D176" s="15">
        <v>473</v>
      </c>
      <c r="E176" s="15">
        <v>473</v>
      </c>
      <c r="F176" s="15">
        <v>936</v>
      </c>
      <c r="G176" s="15">
        <v>473</v>
      </c>
      <c r="H176" s="15">
        <v>473</v>
      </c>
      <c r="I176" s="15">
        <v>473</v>
      </c>
      <c r="J176" s="15">
        <v>473</v>
      </c>
      <c r="K176" s="15">
        <v>1862</v>
      </c>
      <c r="L176" s="15">
        <v>1862</v>
      </c>
      <c r="M176" s="15">
        <v>1399</v>
      </c>
      <c r="N176" s="15">
        <v>10</v>
      </c>
      <c r="O176" s="15">
        <v>220</v>
      </c>
      <c r="P176">
        <v>936</v>
      </c>
      <c r="Q176" s="31">
        <f t="shared" si="98"/>
        <v>736</v>
      </c>
      <c r="R176" s="31">
        <f t="shared" si="99"/>
        <v>200</v>
      </c>
      <c r="S176" s="116"/>
      <c r="T176" s="43">
        <v>18</v>
      </c>
      <c r="U176" s="58">
        <v>200</v>
      </c>
      <c r="V176" s="58">
        <v>0</v>
      </c>
      <c r="Y176" s="116"/>
      <c r="Z176" s="43">
        <v>16</v>
      </c>
      <c r="AA176" s="58">
        <v>307</v>
      </c>
      <c r="AB176" s="58">
        <v>0</v>
      </c>
      <c r="AE176" s="89">
        <f t="shared" si="92"/>
        <v>0</v>
      </c>
    </row>
    <row r="177" spans="1:31" x14ac:dyDescent="0.25">
      <c r="A177" s="13" t="s">
        <v>31</v>
      </c>
      <c r="B177" s="14">
        <v>19</v>
      </c>
      <c r="C177" s="15">
        <v>794</v>
      </c>
      <c r="D177" s="15">
        <v>566</v>
      </c>
      <c r="E177" s="15">
        <v>566</v>
      </c>
      <c r="F177" s="15">
        <v>1121</v>
      </c>
      <c r="G177" s="15">
        <v>566</v>
      </c>
      <c r="H177" s="15">
        <v>566</v>
      </c>
      <c r="I177" s="15">
        <v>566</v>
      </c>
      <c r="J177" s="15">
        <v>566</v>
      </c>
      <c r="K177" s="15">
        <v>2231</v>
      </c>
      <c r="L177" s="15">
        <v>2231</v>
      </c>
      <c r="M177" s="15">
        <v>1676</v>
      </c>
      <c r="N177" s="15">
        <v>12</v>
      </c>
      <c r="O177" s="15">
        <v>348</v>
      </c>
      <c r="P177">
        <v>1121</v>
      </c>
      <c r="Q177" s="31">
        <f t="shared" si="98"/>
        <v>794</v>
      </c>
      <c r="R177" s="31">
        <f t="shared" si="99"/>
        <v>327</v>
      </c>
      <c r="S177" s="116"/>
      <c r="T177" s="43">
        <v>19</v>
      </c>
      <c r="U177" s="58">
        <v>327</v>
      </c>
      <c r="V177" s="58">
        <v>0</v>
      </c>
      <c r="Y177" s="116"/>
      <c r="Z177" s="43">
        <v>17</v>
      </c>
      <c r="AA177" s="58">
        <v>85</v>
      </c>
      <c r="AB177" s="58">
        <v>105</v>
      </c>
      <c r="AE177" s="89">
        <f t="shared" si="92"/>
        <v>0</v>
      </c>
    </row>
    <row r="178" spans="1:31" x14ac:dyDescent="0.25">
      <c r="A178" s="13" t="s">
        <v>31</v>
      </c>
      <c r="B178" s="14">
        <v>20</v>
      </c>
      <c r="C178" s="15">
        <v>978</v>
      </c>
      <c r="D178" s="15">
        <v>494</v>
      </c>
      <c r="E178" s="15">
        <v>494</v>
      </c>
      <c r="F178" s="15">
        <v>978</v>
      </c>
      <c r="G178" s="15">
        <v>494</v>
      </c>
      <c r="H178" s="15">
        <v>494</v>
      </c>
      <c r="I178" s="15">
        <v>494</v>
      </c>
      <c r="J178" s="15">
        <v>494</v>
      </c>
      <c r="K178" s="15">
        <v>1946</v>
      </c>
      <c r="L178" s="15">
        <v>1946</v>
      </c>
      <c r="M178" s="15">
        <v>1462</v>
      </c>
      <c r="N178" s="15">
        <v>10</v>
      </c>
      <c r="O178" s="15">
        <v>0</v>
      </c>
      <c r="P178">
        <v>978</v>
      </c>
      <c r="Q178" s="31">
        <f t="shared" si="98"/>
        <v>978</v>
      </c>
      <c r="R178" s="31">
        <f t="shared" si="99"/>
        <v>0</v>
      </c>
      <c r="S178" s="116"/>
      <c r="T178" s="43">
        <v>20</v>
      </c>
      <c r="U178" s="58">
        <v>0</v>
      </c>
      <c r="V178" s="58">
        <v>0</v>
      </c>
      <c r="Y178" s="116"/>
      <c r="Z178" s="43">
        <v>18</v>
      </c>
      <c r="AA178" s="58">
        <v>200</v>
      </c>
      <c r="AB178" s="58">
        <v>0</v>
      </c>
      <c r="AE178" s="89">
        <f t="shared" si="92"/>
        <v>0</v>
      </c>
    </row>
    <row r="179" spans="1:31" x14ac:dyDescent="0.25">
      <c r="A179" s="101" t="s">
        <v>31</v>
      </c>
      <c r="B179" s="102">
        <v>21</v>
      </c>
      <c r="C179" s="15">
        <v>843</v>
      </c>
      <c r="D179" s="15">
        <v>426</v>
      </c>
      <c r="E179" s="15">
        <v>426</v>
      </c>
      <c r="F179" s="15">
        <v>843</v>
      </c>
      <c r="G179" s="15">
        <v>426</v>
      </c>
      <c r="H179" s="15">
        <v>426</v>
      </c>
      <c r="I179" s="15">
        <v>426</v>
      </c>
      <c r="J179" s="15">
        <v>426</v>
      </c>
      <c r="K179" s="15">
        <v>1677</v>
      </c>
      <c r="L179" s="15">
        <v>1677</v>
      </c>
      <c r="M179" s="15">
        <v>1260</v>
      </c>
      <c r="N179" s="15">
        <v>9</v>
      </c>
      <c r="O179" s="15">
        <v>0</v>
      </c>
      <c r="P179">
        <v>843</v>
      </c>
      <c r="Q179" s="31">
        <f>P179</f>
        <v>843</v>
      </c>
      <c r="R179" s="31">
        <v>0</v>
      </c>
      <c r="S179" s="116"/>
      <c r="T179" s="76">
        <v>21</v>
      </c>
      <c r="U179" s="77">
        <v>0</v>
      </c>
      <c r="V179" s="77">
        <v>0</v>
      </c>
      <c r="Y179" s="116"/>
      <c r="Z179" s="43">
        <v>19</v>
      </c>
      <c r="AA179" s="58">
        <v>327</v>
      </c>
      <c r="AB179" s="58">
        <v>0</v>
      </c>
      <c r="AE179" s="89">
        <f t="shared" si="92"/>
        <v>0</v>
      </c>
    </row>
    <row r="180" spans="1:31" x14ac:dyDescent="0.25">
      <c r="A180" s="13" t="s">
        <v>31</v>
      </c>
      <c r="B180" s="14">
        <v>22</v>
      </c>
      <c r="C180" s="15">
        <v>742</v>
      </c>
      <c r="D180" s="15">
        <v>594</v>
      </c>
      <c r="E180" s="15">
        <v>594</v>
      </c>
      <c r="F180" s="15">
        <v>1176</v>
      </c>
      <c r="G180" s="15">
        <v>594</v>
      </c>
      <c r="H180" s="15">
        <v>594</v>
      </c>
      <c r="I180" s="15">
        <v>594</v>
      </c>
      <c r="J180" s="15">
        <v>594</v>
      </c>
      <c r="K180" s="15">
        <v>2340</v>
      </c>
      <c r="L180" s="15">
        <v>2340</v>
      </c>
      <c r="M180" s="15">
        <v>1758</v>
      </c>
      <c r="N180" s="15">
        <v>12</v>
      </c>
      <c r="O180" s="15">
        <v>456</v>
      </c>
      <c r="P180">
        <v>1176</v>
      </c>
      <c r="Q180" s="31">
        <f>P180-U180</f>
        <v>742</v>
      </c>
      <c r="R180" s="31">
        <f>U180</f>
        <v>434</v>
      </c>
      <c r="S180" s="116"/>
      <c r="T180" s="43">
        <v>22</v>
      </c>
      <c r="U180" s="58">
        <v>434</v>
      </c>
      <c r="V180" s="58">
        <v>0</v>
      </c>
      <c r="Y180" s="116"/>
      <c r="Z180" s="43">
        <v>20</v>
      </c>
      <c r="AA180" s="58">
        <v>0</v>
      </c>
      <c r="AB180" s="58">
        <v>0</v>
      </c>
      <c r="AE180" s="89">
        <f t="shared" si="92"/>
        <v>0</v>
      </c>
    </row>
    <row r="181" spans="1:31" x14ac:dyDescent="0.25">
      <c r="A181" s="101" t="s">
        <v>31</v>
      </c>
      <c r="B181" s="102">
        <v>23</v>
      </c>
      <c r="C181" s="15">
        <v>926</v>
      </c>
      <c r="D181" s="15">
        <v>468</v>
      </c>
      <c r="E181" s="15">
        <v>468</v>
      </c>
      <c r="F181" s="15">
        <v>926</v>
      </c>
      <c r="G181" s="15">
        <v>468</v>
      </c>
      <c r="H181" s="15">
        <v>468</v>
      </c>
      <c r="I181" s="15">
        <v>468</v>
      </c>
      <c r="J181" s="15">
        <v>468</v>
      </c>
      <c r="K181" s="15">
        <v>1842</v>
      </c>
      <c r="L181" s="15">
        <v>1842</v>
      </c>
      <c r="M181" s="15">
        <v>1384</v>
      </c>
      <c r="N181" s="15">
        <v>10</v>
      </c>
      <c r="O181" s="15">
        <v>0</v>
      </c>
      <c r="P181">
        <v>926</v>
      </c>
      <c r="Q181" s="31">
        <f>P181</f>
        <v>926</v>
      </c>
      <c r="R181" s="31">
        <v>0</v>
      </c>
      <c r="S181" s="116"/>
      <c r="T181" s="76">
        <v>23</v>
      </c>
      <c r="U181" s="77">
        <v>154</v>
      </c>
      <c r="V181" s="77">
        <v>0</v>
      </c>
      <c r="Y181" s="116"/>
      <c r="Z181" s="76">
        <v>21</v>
      </c>
      <c r="AA181" s="77">
        <v>0</v>
      </c>
      <c r="AB181" s="77">
        <v>0</v>
      </c>
      <c r="AE181" s="89">
        <f t="shared" si="92"/>
        <v>0</v>
      </c>
    </row>
    <row r="182" spans="1:31" x14ac:dyDescent="0.25">
      <c r="A182" s="13" t="s">
        <v>31</v>
      </c>
      <c r="B182" s="14">
        <v>24</v>
      </c>
      <c r="C182" s="15">
        <v>1060</v>
      </c>
      <c r="D182" s="15">
        <v>589</v>
      </c>
      <c r="E182" s="15">
        <v>589</v>
      </c>
      <c r="F182" s="15">
        <v>1166</v>
      </c>
      <c r="G182" s="15">
        <v>589</v>
      </c>
      <c r="H182" s="15">
        <v>589</v>
      </c>
      <c r="I182" s="15">
        <v>589</v>
      </c>
      <c r="J182" s="15">
        <v>589</v>
      </c>
      <c r="K182" s="15">
        <v>2320</v>
      </c>
      <c r="L182" s="15">
        <v>2320</v>
      </c>
      <c r="M182" s="15">
        <v>1743</v>
      </c>
      <c r="N182" s="15">
        <v>12</v>
      </c>
      <c r="O182" s="15">
        <v>128</v>
      </c>
      <c r="P182">
        <v>1166</v>
      </c>
      <c r="Q182" s="31">
        <f t="shared" ref="Q182:Q183" si="100">P182-U182</f>
        <v>1060</v>
      </c>
      <c r="R182" s="31">
        <f t="shared" ref="R182:R183" si="101">U182</f>
        <v>106</v>
      </c>
      <c r="S182" s="116"/>
      <c r="T182" s="43">
        <v>24</v>
      </c>
      <c r="U182" s="58">
        <v>106</v>
      </c>
      <c r="V182" s="58">
        <v>0</v>
      </c>
      <c r="Y182" s="116"/>
      <c r="Z182" s="43">
        <v>22</v>
      </c>
      <c r="AA182" s="58">
        <v>434</v>
      </c>
      <c r="AB182" s="58">
        <v>0</v>
      </c>
      <c r="AE182" s="89">
        <f t="shared" si="92"/>
        <v>0</v>
      </c>
    </row>
    <row r="183" spans="1:31" x14ac:dyDescent="0.25">
      <c r="A183" s="13" t="s">
        <v>31</v>
      </c>
      <c r="B183" s="14">
        <v>25</v>
      </c>
      <c r="C183" s="15">
        <v>489</v>
      </c>
      <c r="D183" s="15">
        <v>389</v>
      </c>
      <c r="E183" s="15">
        <v>389</v>
      </c>
      <c r="F183" s="15">
        <v>770</v>
      </c>
      <c r="G183" s="15">
        <v>389</v>
      </c>
      <c r="H183" s="15">
        <v>389</v>
      </c>
      <c r="I183" s="15">
        <v>389</v>
      </c>
      <c r="J183" s="15">
        <v>389</v>
      </c>
      <c r="K183" s="15">
        <v>1532</v>
      </c>
      <c r="L183" s="15">
        <v>1532</v>
      </c>
      <c r="M183" s="15">
        <v>1151</v>
      </c>
      <c r="N183" s="15">
        <v>8</v>
      </c>
      <c r="O183" s="15">
        <v>299</v>
      </c>
      <c r="P183">
        <v>770</v>
      </c>
      <c r="Q183" s="31">
        <f t="shared" si="100"/>
        <v>489</v>
      </c>
      <c r="R183" s="31">
        <f t="shared" si="101"/>
        <v>281</v>
      </c>
      <c r="S183" s="116"/>
      <c r="T183" s="43">
        <v>25</v>
      </c>
      <c r="U183" s="58">
        <v>281</v>
      </c>
      <c r="V183" s="58">
        <v>0</v>
      </c>
      <c r="Y183" s="116"/>
      <c r="Z183" s="76">
        <v>23</v>
      </c>
      <c r="AA183" s="77">
        <v>154</v>
      </c>
      <c r="AB183" s="77">
        <v>0</v>
      </c>
      <c r="AE183" s="89">
        <f t="shared" si="92"/>
        <v>0</v>
      </c>
    </row>
    <row r="184" spans="1:31" x14ac:dyDescent="0.25">
      <c r="A184" s="101" t="s">
        <v>31</v>
      </c>
      <c r="B184" s="102">
        <v>26</v>
      </c>
      <c r="C184" s="15">
        <v>956</v>
      </c>
      <c r="D184" s="15">
        <v>483</v>
      </c>
      <c r="E184" s="15">
        <v>483</v>
      </c>
      <c r="F184" s="15">
        <v>956</v>
      </c>
      <c r="G184" s="15">
        <v>483</v>
      </c>
      <c r="H184" s="15">
        <v>483</v>
      </c>
      <c r="I184" s="15">
        <v>483</v>
      </c>
      <c r="J184" s="15">
        <v>483</v>
      </c>
      <c r="K184" s="15">
        <v>1902</v>
      </c>
      <c r="L184" s="15">
        <v>1902</v>
      </c>
      <c r="M184" s="15">
        <v>1429</v>
      </c>
      <c r="N184" s="15">
        <v>10</v>
      </c>
      <c r="O184" s="15">
        <v>0</v>
      </c>
      <c r="P184">
        <v>956</v>
      </c>
      <c r="Q184" s="31">
        <f>P184</f>
        <v>956</v>
      </c>
      <c r="R184" s="31">
        <v>0</v>
      </c>
      <c r="S184" s="116"/>
      <c r="T184" s="76">
        <v>26</v>
      </c>
      <c r="U184" s="77">
        <v>0</v>
      </c>
      <c r="V184" s="77">
        <v>0</v>
      </c>
      <c r="Y184" s="116"/>
      <c r="Z184" s="43">
        <v>24</v>
      </c>
      <c r="AA184" s="58">
        <v>106</v>
      </c>
      <c r="AB184" s="58">
        <v>0</v>
      </c>
      <c r="AE184" s="89">
        <f t="shared" si="92"/>
        <v>0</v>
      </c>
    </row>
    <row r="185" spans="1:31" x14ac:dyDescent="0.25">
      <c r="A185" s="13" t="s">
        <v>31</v>
      </c>
      <c r="B185" s="14">
        <v>27</v>
      </c>
      <c r="C185" s="15">
        <v>872</v>
      </c>
      <c r="D185" s="15">
        <v>494</v>
      </c>
      <c r="E185" s="15">
        <v>494</v>
      </c>
      <c r="F185" s="15">
        <v>978</v>
      </c>
      <c r="G185" s="15">
        <v>494</v>
      </c>
      <c r="H185" s="15">
        <v>494</v>
      </c>
      <c r="I185" s="15">
        <v>494</v>
      </c>
      <c r="J185" s="15">
        <v>494</v>
      </c>
      <c r="K185" s="15">
        <v>1946</v>
      </c>
      <c r="L185" s="15">
        <v>1946</v>
      </c>
      <c r="M185" s="15">
        <v>1462</v>
      </c>
      <c r="N185" s="15">
        <v>10</v>
      </c>
      <c r="O185" s="15">
        <v>126</v>
      </c>
      <c r="P185">
        <v>978</v>
      </c>
      <c r="Q185" s="31">
        <f t="shared" ref="Q185:Q187" si="102">P185-U185</f>
        <v>872</v>
      </c>
      <c r="R185" s="31">
        <f t="shared" ref="R185:R187" si="103">U185</f>
        <v>106</v>
      </c>
      <c r="S185" s="116"/>
      <c r="T185" s="43">
        <v>27</v>
      </c>
      <c r="U185" s="58">
        <v>106</v>
      </c>
      <c r="V185" s="58">
        <v>0</v>
      </c>
      <c r="Y185" s="116"/>
      <c r="Z185" s="43">
        <v>25</v>
      </c>
      <c r="AA185" s="58">
        <v>281</v>
      </c>
      <c r="AB185" s="58">
        <v>0</v>
      </c>
      <c r="AE185" s="89">
        <f t="shared" si="92"/>
        <v>0</v>
      </c>
    </row>
    <row r="186" spans="1:31" x14ac:dyDescent="0.25">
      <c r="A186" s="13" t="s">
        <v>31</v>
      </c>
      <c r="B186" s="14">
        <v>28</v>
      </c>
      <c r="C186" s="15">
        <v>526</v>
      </c>
      <c r="D186" s="15">
        <v>488</v>
      </c>
      <c r="E186" s="15">
        <v>488</v>
      </c>
      <c r="F186" s="15">
        <v>966</v>
      </c>
      <c r="G186" s="15">
        <v>488</v>
      </c>
      <c r="H186" s="15">
        <v>488</v>
      </c>
      <c r="I186" s="15">
        <v>488</v>
      </c>
      <c r="J186" s="15">
        <v>488</v>
      </c>
      <c r="K186" s="15">
        <v>1922</v>
      </c>
      <c r="L186" s="15">
        <v>1922</v>
      </c>
      <c r="M186" s="15">
        <v>1444</v>
      </c>
      <c r="N186" s="15">
        <v>10</v>
      </c>
      <c r="O186" s="15">
        <v>460</v>
      </c>
      <c r="P186">
        <v>966</v>
      </c>
      <c r="Q186" s="31">
        <f t="shared" si="102"/>
        <v>526</v>
      </c>
      <c r="R186" s="31">
        <f t="shared" si="103"/>
        <v>440</v>
      </c>
      <c r="S186" s="116"/>
      <c r="T186" s="43">
        <v>28</v>
      </c>
      <c r="U186" s="58">
        <v>440</v>
      </c>
      <c r="V186" s="58">
        <v>0</v>
      </c>
      <c r="Y186" s="116"/>
      <c r="Z186" s="76">
        <v>26</v>
      </c>
      <c r="AA186" s="77">
        <v>0</v>
      </c>
      <c r="AB186" s="77">
        <v>0</v>
      </c>
      <c r="AE186" s="89">
        <f t="shared" si="92"/>
        <v>0</v>
      </c>
    </row>
    <row r="187" spans="1:31" x14ac:dyDescent="0.25">
      <c r="A187" s="13" t="s">
        <v>31</v>
      </c>
      <c r="B187" s="14">
        <v>29</v>
      </c>
      <c r="C187" s="15">
        <v>691</v>
      </c>
      <c r="D187" s="15">
        <v>542</v>
      </c>
      <c r="E187" s="15">
        <v>542</v>
      </c>
      <c r="F187" s="15">
        <v>1073</v>
      </c>
      <c r="G187" s="15">
        <v>542</v>
      </c>
      <c r="H187" s="15">
        <v>542</v>
      </c>
      <c r="I187" s="15">
        <v>542</v>
      </c>
      <c r="J187" s="15">
        <v>542</v>
      </c>
      <c r="K187" s="15">
        <v>2135</v>
      </c>
      <c r="L187" s="15">
        <v>2135</v>
      </c>
      <c r="M187" s="15">
        <v>1604</v>
      </c>
      <c r="N187" s="15">
        <v>11</v>
      </c>
      <c r="O187" s="15">
        <v>403</v>
      </c>
      <c r="P187">
        <v>1073</v>
      </c>
      <c r="Q187" s="31">
        <f t="shared" si="102"/>
        <v>691</v>
      </c>
      <c r="R187" s="31">
        <f t="shared" si="103"/>
        <v>382</v>
      </c>
      <c r="S187" s="116"/>
      <c r="T187" s="43">
        <v>29</v>
      </c>
      <c r="U187" s="58">
        <v>382</v>
      </c>
      <c r="V187" s="58">
        <v>0</v>
      </c>
      <c r="Y187" s="116"/>
      <c r="Z187" s="43">
        <v>27</v>
      </c>
      <c r="AA187" s="58">
        <v>106</v>
      </c>
      <c r="AB187" s="58">
        <v>0</v>
      </c>
      <c r="AE187" s="89">
        <f t="shared" si="92"/>
        <v>0</v>
      </c>
    </row>
    <row r="188" spans="1:31" x14ac:dyDescent="0.25">
      <c r="A188" s="101" t="s">
        <v>31</v>
      </c>
      <c r="B188" s="102">
        <v>30</v>
      </c>
      <c r="C188" s="15">
        <v>810</v>
      </c>
      <c r="D188" s="15">
        <v>409</v>
      </c>
      <c r="E188" s="15">
        <v>409</v>
      </c>
      <c r="F188" s="15">
        <v>810</v>
      </c>
      <c r="G188" s="15">
        <v>409</v>
      </c>
      <c r="H188" s="15">
        <v>409</v>
      </c>
      <c r="I188" s="15">
        <v>409</v>
      </c>
      <c r="J188" s="15">
        <v>409</v>
      </c>
      <c r="K188" s="15">
        <v>1612</v>
      </c>
      <c r="L188" s="15">
        <v>1612</v>
      </c>
      <c r="M188" s="15">
        <v>1211</v>
      </c>
      <c r="N188" s="15">
        <v>9</v>
      </c>
      <c r="O188" s="15">
        <v>0</v>
      </c>
      <c r="P188">
        <v>810</v>
      </c>
      <c r="Q188" s="31">
        <f>P188</f>
        <v>810</v>
      </c>
      <c r="R188" s="31">
        <v>0</v>
      </c>
      <c r="S188" s="116"/>
      <c r="T188" s="76">
        <v>30</v>
      </c>
      <c r="U188" s="77">
        <v>216</v>
      </c>
      <c r="V188" s="77">
        <v>0</v>
      </c>
      <c r="Y188" s="116"/>
      <c r="Z188" s="43">
        <v>28</v>
      </c>
      <c r="AA188" s="58">
        <v>440</v>
      </c>
      <c r="AB188" s="58">
        <v>0</v>
      </c>
      <c r="AE188" s="89">
        <f t="shared" si="92"/>
        <v>0</v>
      </c>
    </row>
    <row r="189" spans="1:31" x14ac:dyDescent="0.25">
      <c r="A189" s="13" t="s">
        <v>31</v>
      </c>
      <c r="B189" s="14">
        <v>31</v>
      </c>
      <c r="C189" s="15">
        <v>689</v>
      </c>
      <c r="D189" s="15">
        <v>520</v>
      </c>
      <c r="E189" s="15">
        <v>520</v>
      </c>
      <c r="F189" s="15">
        <v>1029</v>
      </c>
      <c r="G189" s="15">
        <v>520</v>
      </c>
      <c r="H189" s="15">
        <v>520</v>
      </c>
      <c r="I189" s="15">
        <v>520</v>
      </c>
      <c r="J189" s="15">
        <v>520</v>
      </c>
      <c r="K189" s="15">
        <v>2047</v>
      </c>
      <c r="L189" s="15">
        <v>2047</v>
      </c>
      <c r="M189" s="15">
        <v>1538</v>
      </c>
      <c r="N189" s="15">
        <v>11</v>
      </c>
      <c r="O189" s="15">
        <v>361</v>
      </c>
      <c r="P189">
        <v>1029</v>
      </c>
      <c r="Q189" s="31">
        <f t="shared" ref="Q189:Q198" si="104">P189-U189</f>
        <v>689</v>
      </c>
      <c r="R189" s="31">
        <f t="shared" ref="R189:R198" si="105">U189</f>
        <v>340</v>
      </c>
      <c r="S189" s="116"/>
      <c r="T189" s="43">
        <v>31</v>
      </c>
      <c r="U189" s="58">
        <v>340</v>
      </c>
      <c r="V189" s="58">
        <v>0</v>
      </c>
      <c r="Y189" s="116"/>
      <c r="Z189" s="43">
        <v>29</v>
      </c>
      <c r="AA189" s="58">
        <v>382</v>
      </c>
      <c r="AB189" s="58">
        <v>0</v>
      </c>
      <c r="AE189" s="89">
        <f t="shared" si="92"/>
        <v>0</v>
      </c>
    </row>
    <row r="190" spans="1:31" x14ac:dyDescent="0.25">
      <c r="A190" s="13" t="s">
        <v>31</v>
      </c>
      <c r="B190" s="14">
        <v>32</v>
      </c>
      <c r="C190" s="15">
        <v>538</v>
      </c>
      <c r="D190" s="15">
        <v>413</v>
      </c>
      <c r="E190" s="15">
        <v>413</v>
      </c>
      <c r="F190" s="15">
        <v>818</v>
      </c>
      <c r="G190" s="15">
        <v>413</v>
      </c>
      <c r="H190" s="15">
        <v>413</v>
      </c>
      <c r="I190" s="15">
        <v>413</v>
      </c>
      <c r="J190" s="15">
        <v>413</v>
      </c>
      <c r="K190" s="15">
        <v>1628</v>
      </c>
      <c r="L190" s="15">
        <v>1628</v>
      </c>
      <c r="M190" s="15">
        <v>1223</v>
      </c>
      <c r="N190" s="15">
        <v>9</v>
      </c>
      <c r="O190" s="15">
        <v>298</v>
      </c>
      <c r="P190">
        <v>818</v>
      </c>
      <c r="Q190" s="31">
        <f t="shared" si="104"/>
        <v>538</v>
      </c>
      <c r="R190" s="31">
        <f t="shared" si="105"/>
        <v>280</v>
      </c>
      <c r="S190" s="116"/>
      <c r="T190" s="43">
        <v>32</v>
      </c>
      <c r="U190" s="58">
        <v>280</v>
      </c>
      <c r="V190" s="58">
        <v>0</v>
      </c>
      <c r="Y190" s="116"/>
      <c r="Z190" s="76">
        <v>30</v>
      </c>
      <c r="AA190" s="77">
        <v>216</v>
      </c>
      <c r="AB190" s="77">
        <v>0</v>
      </c>
      <c r="AE190" s="89">
        <f t="shared" si="92"/>
        <v>0</v>
      </c>
    </row>
    <row r="191" spans="1:31" x14ac:dyDescent="0.25">
      <c r="A191" s="13" t="s">
        <v>31</v>
      </c>
      <c r="B191" s="14">
        <v>33</v>
      </c>
      <c r="C191" s="15">
        <v>770</v>
      </c>
      <c r="D191" s="15">
        <v>389</v>
      </c>
      <c r="E191" s="15">
        <v>389</v>
      </c>
      <c r="F191" s="15">
        <v>770</v>
      </c>
      <c r="G191" s="15">
        <v>389</v>
      </c>
      <c r="H191" s="15">
        <v>389</v>
      </c>
      <c r="I191" s="15">
        <v>389</v>
      </c>
      <c r="J191" s="15">
        <v>389</v>
      </c>
      <c r="K191" s="15">
        <v>1532</v>
      </c>
      <c r="L191" s="15">
        <v>1532</v>
      </c>
      <c r="M191" s="15">
        <v>1151</v>
      </c>
      <c r="N191" s="15">
        <v>8</v>
      </c>
      <c r="O191" s="15">
        <v>0</v>
      </c>
      <c r="P191">
        <v>770</v>
      </c>
      <c r="Q191" s="31">
        <f t="shared" si="104"/>
        <v>770</v>
      </c>
      <c r="R191" s="31">
        <f t="shared" si="105"/>
        <v>0</v>
      </c>
      <c r="S191" s="116"/>
      <c r="T191" s="43">
        <v>33</v>
      </c>
      <c r="U191" s="58">
        <v>0</v>
      </c>
      <c r="V191" s="58">
        <v>0</v>
      </c>
      <c r="Y191" s="116"/>
      <c r="Z191" s="43">
        <v>31</v>
      </c>
      <c r="AA191" s="58">
        <v>340</v>
      </c>
      <c r="AB191" s="58">
        <v>0</v>
      </c>
      <c r="AE191" s="89">
        <f t="shared" ref="AE191:AE222" si="106">U189-AA191</f>
        <v>0</v>
      </c>
    </row>
    <row r="192" spans="1:31" x14ac:dyDescent="0.25">
      <c r="A192" s="13" t="s">
        <v>31</v>
      </c>
      <c r="B192" s="14">
        <v>34</v>
      </c>
      <c r="C192" s="15">
        <v>1065</v>
      </c>
      <c r="D192" s="15">
        <v>538</v>
      </c>
      <c r="E192" s="15">
        <v>538</v>
      </c>
      <c r="F192" s="15">
        <v>1065</v>
      </c>
      <c r="G192" s="15">
        <v>538</v>
      </c>
      <c r="H192" s="15">
        <v>538</v>
      </c>
      <c r="I192" s="15">
        <v>538</v>
      </c>
      <c r="J192" s="15">
        <v>538</v>
      </c>
      <c r="K192" s="15">
        <v>2119</v>
      </c>
      <c r="L192" s="15">
        <v>2119</v>
      </c>
      <c r="M192" s="15">
        <v>1592</v>
      </c>
      <c r="N192" s="15">
        <v>11</v>
      </c>
      <c r="O192" s="15">
        <v>0</v>
      </c>
      <c r="P192">
        <v>1065</v>
      </c>
      <c r="Q192" s="31">
        <f t="shared" si="104"/>
        <v>1065</v>
      </c>
      <c r="R192" s="31">
        <f t="shared" si="105"/>
        <v>0</v>
      </c>
      <c r="S192" s="116"/>
      <c r="T192" s="43">
        <v>34</v>
      </c>
      <c r="U192" s="58">
        <v>0</v>
      </c>
      <c r="V192" s="58">
        <v>0</v>
      </c>
      <c r="Y192" s="116"/>
      <c r="Z192" s="43">
        <v>32</v>
      </c>
      <c r="AA192" s="58">
        <v>280</v>
      </c>
      <c r="AB192" s="58">
        <v>0</v>
      </c>
      <c r="AE192" s="89">
        <f t="shared" si="106"/>
        <v>0</v>
      </c>
    </row>
    <row r="193" spans="1:31" x14ac:dyDescent="0.25">
      <c r="A193" s="13" t="s">
        <v>31</v>
      </c>
      <c r="B193" s="14">
        <v>35</v>
      </c>
      <c r="C193" s="15">
        <v>828</v>
      </c>
      <c r="D193" s="15">
        <v>490</v>
      </c>
      <c r="E193" s="15">
        <v>490</v>
      </c>
      <c r="F193" s="15">
        <v>970</v>
      </c>
      <c r="G193" s="15">
        <v>490</v>
      </c>
      <c r="H193" s="15">
        <v>490</v>
      </c>
      <c r="I193" s="15">
        <v>490</v>
      </c>
      <c r="J193" s="15">
        <v>490</v>
      </c>
      <c r="K193" s="15">
        <v>1930</v>
      </c>
      <c r="L193" s="15">
        <v>1930</v>
      </c>
      <c r="M193" s="15">
        <v>1450</v>
      </c>
      <c r="N193" s="15">
        <v>10</v>
      </c>
      <c r="O193" s="15">
        <v>162</v>
      </c>
      <c r="P193">
        <v>970</v>
      </c>
      <c r="Q193" s="31">
        <f t="shared" si="104"/>
        <v>828</v>
      </c>
      <c r="R193" s="31">
        <f t="shared" si="105"/>
        <v>142</v>
      </c>
      <c r="S193" s="116"/>
      <c r="T193" s="43">
        <v>35</v>
      </c>
      <c r="U193" s="58">
        <v>142</v>
      </c>
      <c r="V193" s="58">
        <v>0</v>
      </c>
      <c r="Y193" s="116"/>
      <c r="Z193" s="43">
        <v>33</v>
      </c>
      <c r="AA193" s="58">
        <v>0</v>
      </c>
      <c r="AB193" s="58">
        <v>0</v>
      </c>
      <c r="AE193" s="89">
        <f t="shared" si="106"/>
        <v>0</v>
      </c>
    </row>
    <row r="194" spans="1:31" x14ac:dyDescent="0.25">
      <c r="A194" s="13" t="s">
        <v>31</v>
      </c>
      <c r="B194" s="14">
        <v>36</v>
      </c>
      <c r="C194" s="15">
        <v>970</v>
      </c>
      <c r="D194" s="15">
        <v>591</v>
      </c>
      <c r="E194" s="15">
        <v>591</v>
      </c>
      <c r="F194" s="15">
        <v>1170</v>
      </c>
      <c r="G194" s="15">
        <v>591</v>
      </c>
      <c r="H194" s="15">
        <v>591</v>
      </c>
      <c r="I194" s="15">
        <v>591</v>
      </c>
      <c r="J194" s="15">
        <v>591</v>
      </c>
      <c r="K194" s="15">
        <v>2328</v>
      </c>
      <c r="L194" s="15">
        <v>2328</v>
      </c>
      <c r="M194" s="15">
        <v>1749</v>
      </c>
      <c r="N194" s="15">
        <v>12</v>
      </c>
      <c r="O194" s="15">
        <v>222</v>
      </c>
      <c r="P194">
        <v>1170</v>
      </c>
      <c r="Q194" s="31">
        <f t="shared" si="104"/>
        <v>970</v>
      </c>
      <c r="R194" s="31">
        <f t="shared" si="105"/>
        <v>200</v>
      </c>
      <c r="S194" s="116"/>
      <c r="T194" s="43">
        <v>36</v>
      </c>
      <c r="U194" s="58">
        <v>200</v>
      </c>
      <c r="V194" s="58">
        <v>0</v>
      </c>
      <c r="Y194" s="116"/>
      <c r="Z194" s="43">
        <v>34</v>
      </c>
      <c r="AA194" s="58">
        <v>0</v>
      </c>
      <c r="AB194" s="58">
        <v>0</v>
      </c>
      <c r="AE194" s="89">
        <f t="shared" si="106"/>
        <v>0</v>
      </c>
    </row>
    <row r="195" spans="1:31" x14ac:dyDescent="0.25">
      <c r="A195" s="13" t="s">
        <v>31</v>
      </c>
      <c r="B195" s="14">
        <v>37</v>
      </c>
      <c r="C195" s="15">
        <v>591</v>
      </c>
      <c r="D195" s="15">
        <v>442</v>
      </c>
      <c r="E195" s="15">
        <v>442</v>
      </c>
      <c r="F195" s="15">
        <v>875</v>
      </c>
      <c r="G195" s="15">
        <v>442</v>
      </c>
      <c r="H195" s="15">
        <v>442</v>
      </c>
      <c r="I195" s="15">
        <v>442</v>
      </c>
      <c r="J195" s="15">
        <v>442</v>
      </c>
      <c r="K195" s="15">
        <v>1741</v>
      </c>
      <c r="L195" s="15">
        <v>1741</v>
      </c>
      <c r="M195" s="15">
        <v>1308</v>
      </c>
      <c r="N195" s="15">
        <v>9</v>
      </c>
      <c r="O195" s="15">
        <v>303</v>
      </c>
      <c r="P195">
        <v>875</v>
      </c>
      <c r="Q195" s="31">
        <f t="shared" si="104"/>
        <v>591</v>
      </c>
      <c r="R195" s="31">
        <f t="shared" si="105"/>
        <v>284</v>
      </c>
      <c r="S195" s="116"/>
      <c r="T195" s="43">
        <v>37</v>
      </c>
      <c r="U195" s="58">
        <v>284</v>
      </c>
      <c r="V195" s="58">
        <v>0</v>
      </c>
      <c r="Y195" s="116"/>
      <c r="Z195" s="43">
        <v>35</v>
      </c>
      <c r="AA195" s="58">
        <v>142</v>
      </c>
      <c r="AB195" s="58">
        <v>0</v>
      </c>
      <c r="AE195" s="89">
        <f t="shared" si="106"/>
        <v>0</v>
      </c>
    </row>
    <row r="196" spans="1:31" x14ac:dyDescent="0.25">
      <c r="A196" s="13" t="s">
        <v>31</v>
      </c>
      <c r="B196" s="14">
        <v>38</v>
      </c>
      <c r="C196" s="15">
        <v>738</v>
      </c>
      <c r="D196" s="15">
        <v>446</v>
      </c>
      <c r="E196" s="15">
        <v>446</v>
      </c>
      <c r="F196" s="15">
        <v>883</v>
      </c>
      <c r="G196" s="15">
        <v>446</v>
      </c>
      <c r="H196" s="15">
        <v>446</v>
      </c>
      <c r="I196" s="15">
        <v>446</v>
      </c>
      <c r="J196" s="15">
        <v>446</v>
      </c>
      <c r="K196" s="15">
        <v>1757</v>
      </c>
      <c r="L196" s="15">
        <v>1757</v>
      </c>
      <c r="M196" s="15">
        <v>1320</v>
      </c>
      <c r="N196" s="15">
        <v>9</v>
      </c>
      <c r="O196" s="15">
        <v>164</v>
      </c>
      <c r="P196">
        <v>883</v>
      </c>
      <c r="Q196" s="31">
        <f t="shared" si="104"/>
        <v>738</v>
      </c>
      <c r="R196" s="31">
        <f t="shared" si="105"/>
        <v>145</v>
      </c>
      <c r="S196" s="116"/>
      <c r="T196" s="43">
        <v>38</v>
      </c>
      <c r="U196" s="58">
        <v>145</v>
      </c>
      <c r="V196" s="58">
        <v>87</v>
      </c>
      <c r="Y196" s="116"/>
      <c r="Z196" s="43">
        <v>36</v>
      </c>
      <c r="AA196" s="58">
        <v>200</v>
      </c>
      <c r="AB196" s="58">
        <v>0</v>
      </c>
      <c r="AE196" s="89">
        <f t="shared" si="106"/>
        <v>0</v>
      </c>
    </row>
    <row r="197" spans="1:31" x14ac:dyDescent="0.25">
      <c r="A197" s="13" t="s">
        <v>31</v>
      </c>
      <c r="B197" s="14">
        <v>39</v>
      </c>
      <c r="C197" s="15">
        <v>653</v>
      </c>
      <c r="D197" s="15">
        <v>416</v>
      </c>
      <c r="E197" s="15">
        <v>416</v>
      </c>
      <c r="F197" s="15">
        <v>823</v>
      </c>
      <c r="G197" s="15">
        <v>416</v>
      </c>
      <c r="H197" s="15">
        <v>416</v>
      </c>
      <c r="I197" s="15">
        <v>416</v>
      </c>
      <c r="J197" s="15">
        <v>416</v>
      </c>
      <c r="K197" s="15">
        <v>1637</v>
      </c>
      <c r="L197" s="15">
        <v>1637</v>
      </c>
      <c r="M197" s="15">
        <v>1230</v>
      </c>
      <c r="N197" s="15">
        <v>9</v>
      </c>
      <c r="O197" s="15">
        <v>189</v>
      </c>
      <c r="P197">
        <v>823</v>
      </c>
      <c r="Q197" s="31">
        <f t="shared" si="104"/>
        <v>653</v>
      </c>
      <c r="R197" s="31">
        <f t="shared" si="105"/>
        <v>170</v>
      </c>
      <c r="S197" s="116"/>
      <c r="T197" s="43">
        <v>39</v>
      </c>
      <c r="U197" s="58">
        <v>170</v>
      </c>
      <c r="V197" s="58">
        <v>0</v>
      </c>
      <c r="Y197" s="116"/>
      <c r="Z197" s="43">
        <v>37</v>
      </c>
      <c r="AA197" s="58">
        <v>284</v>
      </c>
      <c r="AB197" s="58">
        <v>0</v>
      </c>
      <c r="AE197" s="89">
        <f t="shared" si="106"/>
        <v>0</v>
      </c>
    </row>
    <row r="198" spans="1:31" x14ac:dyDescent="0.25">
      <c r="A198" s="13" t="s">
        <v>31</v>
      </c>
      <c r="B198" s="14">
        <v>40</v>
      </c>
      <c r="C198" s="15">
        <v>846</v>
      </c>
      <c r="D198" s="15">
        <v>483</v>
      </c>
      <c r="E198" s="15">
        <v>483</v>
      </c>
      <c r="F198" s="15">
        <v>956</v>
      </c>
      <c r="G198" s="15">
        <v>483</v>
      </c>
      <c r="H198" s="15">
        <v>483</v>
      </c>
      <c r="I198" s="15">
        <v>483</v>
      </c>
      <c r="J198" s="15">
        <v>483</v>
      </c>
      <c r="K198" s="15">
        <v>1902</v>
      </c>
      <c r="L198" s="15">
        <v>1902</v>
      </c>
      <c r="M198" s="15">
        <v>1429</v>
      </c>
      <c r="N198" s="15">
        <v>10</v>
      </c>
      <c r="O198" s="15">
        <v>130</v>
      </c>
      <c r="P198">
        <v>956</v>
      </c>
      <c r="Q198" s="31">
        <f t="shared" si="104"/>
        <v>846</v>
      </c>
      <c r="R198" s="31">
        <f t="shared" si="105"/>
        <v>110</v>
      </c>
      <c r="S198" s="116"/>
      <c r="T198" s="43">
        <v>40</v>
      </c>
      <c r="U198" s="58">
        <v>110</v>
      </c>
      <c r="V198" s="58">
        <v>0</v>
      </c>
      <c r="Y198" s="116"/>
      <c r="Z198" s="43">
        <v>38</v>
      </c>
      <c r="AA198" s="58">
        <v>145</v>
      </c>
      <c r="AB198" s="58">
        <v>87</v>
      </c>
      <c r="AE198" s="89">
        <f t="shared" si="106"/>
        <v>0</v>
      </c>
    </row>
    <row r="199" spans="1:31" x14ac:dyDescent="0.25">
      <c r="A199" s="101" t="s">
        <v>31</v>
      </c>
      <c r="B199" s="102">
        <v>41</v>
      </c>
      <c r="C199" s="15">
        <v>1002</v>
      </c>
      <c r="D199" s="15">
        <v>506</v>
      </c>
      <c r="E199" s="15">
        <v>506</v>
      </c>
      <c r="F199" s="15">
        <v>1002</v>
      </c>
      <c r="G199" s="15">
        <v>506</v>
      </c>
      <c r="H199" s="15">
        <v>506</v>
      </c>
      <c r="I199" s="15">
        <v>506</v>
      </c>
      <c r="J199" s="15">
        <v>506</v>
      </c>
      <c r="K199" s="15">
        <v>1994</v>
      </c>
      <c r="L199" s="15">
        <v>1994</v>
      </c>
      <c r="M199" s="15">
        <v>1498</v>
      </c>
      <c r="N199" s="15">
        <v>10</v>
      </c>
      <c r="O199" s="15">
        <v>0</v>
      </c>
      <c r="P199">
        <v>1002</v>
      </c>
      <c r="Q199" s="31">
        <f>P199</f>
        <v>1002</v>
      </c>
      <c r="R199" s="31">
        <v>0</v>
      </c>
      <c r="S199" s="117"/>
      <c r="T199" s="46"/>
      <c r="U199" s="64">
        <v>0</v>
      </c>
      <c r="V199" s="64">
        <v>0</v>
      </c>
      <c r="Y199" s="116"/>
      <c r="Z199" s="43">
        <v>39</v>
      </c>
      <c r="AA199" s="58">
        <v>170</v>
      </c>
      <c r="AB199" s="58">
        <v>0</v>
      </c>
      <c r="AE199" s="89">
        <f t="shared" si="106"/>
        <v>0</v>
      </c>
    </row>
    <row r="200" spans="1:31" ht="13.8" thickBot="1" x14ac:dyDescent="0.3">
      <c r="A200" s="13" t="s">
        <v>31</v>
      </c>
      <c r="B200" s="14" t="s">
        <v>17</v>
      </c>
      <c r="C200" s="15">
        <v>42</v>
      </c>
      <c r="D200" s="15">
        <v>42</v>
      </c>
      <c r="E200" s="15">
        <v>42</v>
      </c>
      <c r="F200" s="15">
        <v>42</v>
      </c>
      <c r="G200" s="15">
        <v>42</v>
      </c>
      <c r="H200" s="15">
        <v>42</v>
      </c>
      <c r="I200" s="15">
        <v>42</v>
      </c>
      <c r="J200" s="15">
        <v>42</v>
      </c>
      <c r="K200" s="15">
        <v>42</v>
      </c>
      <c r="L200" s="15">
        <v>42</v>
      </c>
      <c r="M200" s="15">
        <v>42</v>
      </c>
      <c r="N200" s="15">
        <v>1</v>
      </c>
      <c r="O200" s="15">
        <v>42</v>
      </c>
      <c r="P200">
        <v>42</v>
      </c>
      <c r="Q200" s="31">
        <f>P200-U200</f>
        <v>42</v>
      </c>
      <c r="R200" s="31">
        <f>U200</f>
        <v>0</v>
      </c>
      <c r="S200" s="118"/>
      <c r="T200" s="44" t="s">
        <v>17</v>
      </c>
      <c r="U200" s="59">
        <v>0</v>
      </c>
      <c r="V200" s="59">
        <v>0</v>
      </c>
      <c r="Y200" s="116"/>
      <c r="Z200" s="43">
        <v>40</v>
      </c>
      <c r="AA200" s="58">
        <v>110</v>
      </c>
      <c r="AB200" s="58">
        <v>0</v>
      </c>
      <c r="AE200" s="89">
        <f t="shared" si="106"/>
        <v>0</v>
      </c>
    </row>
    <row r="201" spans="1:31" ht="14.4" thickTop="1" thickBot="1" x14ac:dyDescent="0.3">
      <c r="A201" s="16" t="s">
        <v>31</v>
      </c>
      <c r="B201" s="17"/>
      <c r="C201" s="18">
        <f t="shared" ref="C201:O201" si="107">SUBTOTAL(9,C159:C200)</f>
        <v>30969</v>
      </c>
      <c r="D201" s="18">
        <f t="shared" si="107"/>
        <v>19634</v>
      </c>
      <c r="E201" s="18">
        <f t="shared" si="107"/>
        <v>19634</v>
      </c>
      <c r="F201" s="18">
        <f t="shared" si="107"/>
        <v>38826</v>
      </c>
      <c r="G201" s="18">
        <f t="shared" si="107"/>
        <v>19634</v>
      </c>
      <c r="H201" s="18">
        <f t="shared" si="107"/>
        <v>19634</v>
      </c>
      <c r="I201" s="18">
        <f t="shared" si="107"/>
        <v>19634</v>
      </c>
      <c r="J201" s="18">
        <f t="shared" si="107"/>
        <v>19634</v>
      </c>
      <c r="K201" s="18">
        <f t="shared" si="107"/>
        <v>77210</v>
      </c>
      <c r="L201" s="18">
        <f t="shared" si="107"/>
        <v>77210</v>
      </c>
      <c r="M201" s="18">
        <f t="shared" si="107"/>
        <v>58018</v>
      </c>
      <c r="N201" s="18">
        <f t="shared" si="107"/>
        <v>405</v>
      </c>
      <c r="O201" s="18">
        <f t="shared" si="107"/>
        <v>8454</v>
      </c>
      <c r="P201">
        <v>38826</v>
      </c>
      <c r="Q201" s="31">
        <f t="shared" ref="Q201:Q253" si="108">P201-C201</f>
        <v>7857</v>
      </c>
      <c r="R201" s="31">
        <v>0</v>
      </c>
      <c r="S201" s="37" t="s">
        <v>68</v>
      </c>
      <c r="T201" s="45"/>
      <c r="U201" s="60">
        <f t="shared" ref="U201:V201" si="109">SUM(U159:U200)</f>
        <v>8682</v>
      </c>
      <c r="V201" s="60">
        <f t="shared" si="109"/>
        <v>373</v>
      </c>
      <c r="Y201" s="117"/>
      <c r="Z201" s="46"/>
      <c r="AA201" s="64">
        <v>0</v>
      </c>
      <c r="AB201" s="64">
        <v>0</v>
      </c>
      <c r="AE201" s="89">
        <f t="shared" si="106"/>
        <v>0</v>
      </c>
    </row>
    <row r="202" spans="1:31" ht="14.4" thickTop="1" thickBot="1" x14ac:dyDescent="0.3">
      <c r="A202" s="13" t="s">
        <v>33</v>
      </c>
      <c r="B202" s="14">
        <v>1</v>
      </c>
      <c r="C202" s="15">
        <v>964</v>
      </c>
      <c r="D202" s="15">
        <v>487</v>
      </c>
      <c r="E202" s="15">
        <v>487</v>
      </c>
      <c r="F202" s="15">
        <v>964</v>
      </c>
      <c r="G202" s="15">
        <v>487</v>
      </c>
      <c r="H202" s="15">
        <v>487</v>
      </c>
      <c r="I202" s="15">
        <v>487</v>
      </c>
      <c r="J202" s="15">
        <v>487</v>
      </c>
      <c r="K202" s="15">
        <v>1918</v>
      </c>
      <c r="L202" s="15">
        <v>1918</v>
      </c>
      <c r="M202" s="15">
        <v>1441</v>
      </c>
      <c r="N202" s="15">
        <v>10</v>
      </c>
      <c r="O202" s="15">
        <v>0</v>
      </c>
      <c r="P202">
        <v>964</v>
      </c>
      <c r="Q202" s="31">
        <f t="shared" ref="Q202:Q214" si="110">P202-U202</f>
        <v>964</v>
      </c>
      <c r="R202" s="31">
        <f t="shared" ref="R202:R214" si="111">U202</f>
        <v>0</v>
      </c>
      <c r="S202" s="115" t="s">
        <v>69</v>
      </c>
      <c r="T202" s="42">
        <v>1</v>
      </c>
      <c r="U202" s="57">
        <v>0</v>
      </c>
      <c r="V202" s="57">
        <v>0</v>
      </c>
      <c r="Y202" s="118"/>
      <c r="Z202" s="44" t="s">
        <v>17</v>
      </c>
      <c r="AA202" s="59">
        <v>0</v>
      </c>
      <c r="AB202" s="59">
        <v>0</v>
      </c>
      <c r="AE202" s="89">
        <f t="shared" si="106"/>
        <v>0</v>
      </c>
    </row>
    <row r="203" spans="1:31" ht="14.4" thickTop="1" thickBot="1" x14ac:dyDescent="0.3">
      <c r="A203" s="13" t="s">
        <v>33</v>
      </c>
      <c r="B203" s="14">
        <v>2</v>
      </c>
      <c r="C203" s="15">
        <v>1006</v>
      </c>
      <c r="D203" s="15">
        <v>574</v>
      </c>
      <c r="E203" s="15">
        <v>574</v>
      </c>
      <c r="F203" s="15">
        <v>1136</v>
      </c>
      <c r="G203" s="15">
        <v>574</v>
      </c>
      <c r="H203" s="15">
        <v>574</v>
      </c>
      <c r="I203" s="15">
        <v>574</v>
      </c>
      <c r="J203" s="15">
        <v>574</v>
      </c>
      <c r="K203" s="15">
        <v>2260</v>
      </c>
      <c r="L203" s="15">
        <v>2260</v>
      </c>
      <c r="M203" s="15">
        <v>1698</v>
      </c>
      <c r="N203" s="15">
        <v>12</v>
      </c>
      <c r="O203" s="15">
        <v>152</v>
      </c>
      <c r="P203">
        <v>1136</v>
      </c>
      <c r="Q203" s="31">
        <f t="shared" si="110"/>
        <v>1006</v>
      </c>
      <c r="R203" s="31">
        <f t="shared" si="111"/>
        <v>130</v>
      </c>
      <c r="S203" s="116"/>
      <c r="T203" s="43">
        <v>2</v>
      </c>
      <c r="U203" s="58">
        <v>130</v>
      </c>
      <c r="V203" s="58">
        <v>10</v>
      </c>
      <c r="Y203" s="37" t="s">
        <v>68</v>
      </c>
      <c r="Z203" s="45"/>
      <c r="AA203" s="60">
        <f t="shared" ref="AA203:AB203" si="112">SUM(AA161:AA202)</f>
        <v>8159</v>
      </c>
      <c r="AB203" s="60">
        <f t="shared" si="112"/>
        <v>373</v>
      </c>
      <c r="AE203" s="89">
        <f t="shared" si="106"/>
        <v>523</v>
      </c>
    </row>
    <row r="204" spans="1:31" ht="13.8" thickTop="1" x14ac:dyDescent="0.25">
      <c r="A204" s="13" t="s">
        <v>33</v>
      </c>
      <c r="B204" s="14">
        <v>3</v>
      </c>
      <c r="C204" s="15">
        <v>1018</v>
      </c>
      <c r="D204" s="15">
        <v>514</v>
      </c>
      <c r="E204" s="15">
        <v>514</v>
      </c>
      <c r="F204" s="15">
        <v>1018</v>
      </c>
      <c r="G204" s="15">
        <v>514</v>
      </c>
      <c r="H204" s="15">
        <v>514</v>
      </c>
      <c r="I204" s="15">
        <v>514</v>
      </c>
      <c r="J204" s="15">
        <v>514</v>
      </c>
      <c r="K204" s="15">
        <v>2026</v>
      </c>
      <c r="L204" s="15">
        <v>2026</v>
      </c>
      <c r="M204" s="15">
        <v>1522</v>
      </c>
      <c r="N204" s="15">
        <v>11</v>
      </c>
      <c r="O204" s="15">
        <v>0</v>
      </c>
      <c r="P204">
        <v>1018</v>
      </c>
      <c r="Q204" s="31">
        <f t="shared" si="110"/>
        <v>1018</v>
      </c>
      <c r="R204" s="31">
        <f t="shared" si="111"/>
        <v>0</v>
      </c>
      <c r="S204" s="116"/>
      <c r="T204" s="43">
        <v>3</v>
      </c>
      <c r="U204" s="58">
        <v>0</v>
      </c>
      <c r="V204" s="58">
        <v>130</v>
      </c>
      <c r="Y204" s="115" t="s">
        <v>69</v>
      </c>
      <c r="Z204" s="42">
        <v>1</v>
      </c>
      <c r="AA204" s="57">
        <v>0</v>
      </c>
      <c r="AB204" s="57">
        <v>0</v>
      </c>
      <c r="AE204" s="89">
        <f t="shared" si="106"/>
        <v>0</v>
      </c>
    </row>
    <row r="205" spans="1:31" x14ac:dyDescent="0.25">
      <c r="A205" s="13" t="s">
        <v>33</v>
      </c>
      <c r="B205" s="14">
        <v>4</v>
      </c>
      <c r="C205" s="15">
        <v>856</v>
      </c>
      <c r="D205" s="15">
        <v>574</v>
      </c>
      <c r="E205" s="15">
        <v>574</v>
      </c>
      <c r="F205" s="15">
        <v>1136</v>
      </c>
      <c r="G205" s="15">
        <v>574</v>
      </c>
      <c r="H205" s="15">
        <v>574</v>
      </c>
      <c r="I205" s="15">
        <v>574</v>
      </c>
      <c r="J205" s="15">
        <v>574</v>
      </c>
      <c r="K205" s="15">
        <v>2260</v>
      </c>
      <c r="L205" s="15">
        <v>2260</v>
      </c>
      <c r="M205" s="15">
        <v>1698</v>
      </c>
      <c r="N205" s="15">
        <v>12</v>
      </c>
      <c r="O205" s="15">
        <v>302</v>
      </c>
      <c r="P205">
        <v>1136</v>
      </c>
      <c r="Q205" s="31">
        <f t="shared" si="110"/>
        <v>856</v>
      </c>
      <c r="R205" s="31">
        <f t="shared" si="111"/>
        <v>280</v>
      </c>
      <c r="S205" s="116"/>
      <c r="T205" s="43">
        <v>4</v>
      </c>
      <c r="U205" s="58">
        <v>280</v>
      </c>
      <c r="V205" s="58">
        <v>0</v>
      </c>
      <c r="Y205" s="116"/>
      <c r="Z205" s="43">
        <v>2</v>
      </c>
      <c r="AA205" s="58">
        <v>130</v>
      </c>
      <c r="AB205" s="58">
        <v>10</v>
      </c>
      <c r="AE205" s="89">
        <f t="shared" si="106"/>
        <v>0</v>
      </c>
    </row>
    <row r="206" spans="1:31" x14ac:dyDescent="0.25">
      <c r="A206" s="13" t="s">
        <v>33</v>
      </c>
      <c r="B206" s="14">
        <v>5</v>
      </c>
      <c r="C206" s="15">
        <v>1057</v>
      </c>
      <c r="D206" s="15">
        <v>534</v>
      </c>
      <c r="E206" s="15">
        <v>534</v>
      </c>
      <c r="F206" s="15">
        <v>1057</v>
      </c>
      <c r="G206" s="15">
        <v>534</v>
      </c>
      <c r="H206" s="15">
        <v>534</v>
      </c>
      <c r="I206" s="15">
        <v>534</v>
      </c>
      <c r="J206" s="15">
        <v>534</v>
      </c>
      <c r="K206" s="15">
        <v>2103</v>
      </c>
      <c r="L206" s="15">
        <v>2103</v>
      </c>
      <c r="M206" s="15">
        <v>1580</v>
      </c>
      <c r="N206" s="15">
        <v>11</v>
      </c>
      <c r="O206" s="15">
        <v>0</v>
      </c>
      <c r="P206">
        <v>1057</v>
      </c>
      <c r="Q206" s="31">
        <f t="shared" si="110"/>
        <v>1057</v>
      </c>
      <c r="R206" s="31">
        <f t="shared" si="111"/>
        <v>0</v>
      </c>
      <c r="S206" s="116"/>
      <c r="T206" s="43">
        <v>5</v>
      </c>
      <c r="U206" s="58">
        <v>0</v>
      </c>
      <c r="V206" s="58">
        <v>0</v>
      </c>
      <c r="Y206" s="116"/>
      <c r="Z206" s="43">
        <v>3</v>
      </c>
      <c r="AA206" s="58">
        <v>0</v>
      </c>
      <c r="AB206" s="58">
        <v>130</v>
      </c>
      <c r="AE206" s="89">
        <f t="shared" si="106"/>
        <v>0</v>
      </c>
    </row>
    <row r="207" spans="1:31" x14ac:dyDescent="0.25">
      <c r="A207" s="13" t="s">
        <v>33</v>
      </c>
      <c r="B207" s="14">
        <v>6</v>
      </c>
      <c r="C207" s="15">
        <v>795</v>
      </c>
      <c r="D207" s="15">
        <v>512</v>
      </c>
      <c r="E207" s="15">
        <v>512</v>
      </c>
      <c r="F207" s="15">
        <v>1014</v>
      </c>
      <c r="G207" s="15">
        <v>512</v>
      </c>
      <c r="H207" s="15">
        <v>512</v>
      </c>
      <c r="I207" s="15">
        <v>512</v>
      </c>
      <c r="J207" s="15">
        <v>512</v>
      </c>
      <c r="K207" s="15">
        <v>2018</v>
      </c>
      <c r="L207" s="15">
        <v>2018</v>
      </c>
      <c r="M207" s="15">
        <v>1516</v>
      </c>
      <c r="N207" s="15">
        <v>11</v>
      </c>
      <c r="O207" s="15">
        <v>239</v>
      </c>
      <c r="P207">
        <v>1014</v>
      </c>
      <c r="Q207" s="31">
        <f t="shared" si="110"/>
        <v>795</v>
      </c>
      <c r="R207" s="31">
        <f t="shared" si="111"/>
        <v>219</v>
      </c>
      <c r="S207" s="116"/>
      <c r="T207" s="43">
        <v>6</v>
      </c>
      <c r="U207" s="58">
        <v>219</v>
      </c>
      <c r="V207" s="58">
        <v>0</v>
      </c>
      <c r="Y207" s="116"/>
      <c r="Z207" s="43">
        <v>4</v>
      </c>
      <c r="AA207" s="58">
        <v>280</v>
      </c>
      <c r="AB207" s="58">
        <v>0</v>
      </c>
      <c r="AE207" s="89">
        <f t="shared" si="106"/>
        <v>0</v>
      </c>
    </row>
    <row r="208" spans="1:31" x14ac:dyDescent="0.25">
      <c r="A208" s="13" t="s">
        <v>33</v>
      </c>
      <c r="B208" s="14">
        <v>7</v>
      </c>
      <c r="C208" s="15">
        <v>1047</v>
      </c>
      <c r="D208" s="15">
        <v>529</v>
      </c>
      <c r="E208" s="15">
        <v>529</v>
      </c>
      <c r="F208" s="15">
        <v>1047</v>
      </c>
      <c r="G208" s="15">
        <v>529</v>
      </c>
      <c r="H208" s="15">
        <v>529</v>
      </c>
      <c r="I208" s="15">
        <v>529</v>
      </c>
      <c r="J208" s="15">
        <v>529</v>
      </c>
      <c r="K208" s="15">
        <v>2083</v>
      </c>
      <c r="L208" s="15">
        <v>2083</v>
      </c>
      <c r="M208" s="15">
        <v>1565</v>
      </c>
      <c r="N208" s="15">
        <v>11</v>
      </c>
      <c r="O208" s="15">
        <v>0</v>
      </c>
      <c r="P208">
        <v>1047</v>
      </c>
      <c r="Q208" s="31">
        <f t="shared" si="110"/>
        <v>1047</v>
      </c>
      <c r="R208" s="31">
        <f t="shared" si="111"/>
        <v>0</v>
      </c>
      <c r="S208" s="116"/>
      <c r="T208" s="43">
        <v>7</v>
      </c>
      <c r="U208" s="58">
        <v>0</v>
      </c>
      <c r="V208" s="58">
        <v>0</v>
      </c>
      <c r="Y208" s="116"/>
      <c r="Z208" s="43">
        <v>5</v>
      </c>
      <c r="AA208" s="58">
        <v>0</v>
      </c>
      <c r="AB208" s="58">
        <v>0</v>
      </c>
      <c r="AE208" s="89">
        <f t="shared" si="106"/>
        <v>0</v>
      </c>
    </row>
    <row r="209" spans="1:31" x14ac:dyDescent="0.25">
      <c r="A209" s="13" t="s">
        <v>33</v>
      </c>
      <c r="B209" s="14">
        <v>8</v>
      </c>
      <c r="C209" s="15">
        <v>753</v>
      </c>
      <c r="D209" s="15">
        <v>470</v>
      </c>
      <c r="E209" s="15">
        <v>470</v>
      </c>
      <c r="F209" s="15">
        <v>930</v>
      </c>
      <c r="G209" s="15">
        <v>470</v>
      </c>
      <c r="H209" s="15">
        <v>470</v>
      </c>
      <c r="I209" s="15">
        <v>470</v>
      </c>
      <c r="J209" s="15">
        <v>470</v>
      </c>
      <c r="K209" s="15">
        <v>1850</v>
      </c>
      <c r="L209" s="15">
        <v>1850</v>
      </c>
      <c r="M209" s="15">
        <v>1390</v>
      </c>
      <c r="N209" s="15">
        <v>10</v>
      </c>
      <c r="O209" s="15">
        <v>197</v>
      </c>
      <c r="P209">
        <v>930</v>
      </c>
      <c r="Q209" s="31">
        <f t="shared" si="110"/>
        <v>753</v>
      </c>
      <c r="R209" s="31">
        <f t="shared" si="111"/>
        <v>177</v>
      </c>
      <c r="S209" s="116"/>
      <c r="T209" s="43">
        <v>8</v>
      </c>
      <c r="U209" s="58">
        <v>177</v>
      </c>
      <c r="V209" s="58">
        <v>0</v>
      </c>
      <c r="Y209" s="116"/>
      <c r="Z209" s="43">
        <v>6</v>
      </c>
      <c r="AA209" s="58">
        <v>219</v>
      </c>
      <c r="AB209" s="58">
        <v>0</v>
      </c>
      <c r="AE209" s="89">
        <f t="shared" si="106"/>
        <v>0</v>
      </c>
    </row>
    <row r="210" spans="1:31" x14ac:dyDescent="0.25">
      <c r="A210" s="13" t="s">
        <v>33</v>
      </c>
      <c r="B210" s="14">
        <v>9</v>
      </c>
      <c r="C210" s="15">
        <v>618</v>
      </c>
      <c r="D210" s="15">
        <v>403</v>
      </c>
      <c r="E210" s="15">
        <v>403</v>
      </c>
      <c r="F210" s="15">
        <v>798</v>
      </c>
      <c r="G210" s="15">
        <v>403</v>
      </c>
      <c r="H210" s="15">
        <v>403</v>
      </c>
      <c r="I210" s="15">
        <v>403</v>
      </c>
      <c r="J210" s="15">
        <v>403</v>
      </c>
      <c r="K210" s="15">
        <v>1588</v>
      </c>
      <c r="L210" s="15">
        <v>1588</v>
      </c>
      <c r="M210" s="15">
        <v>1193</v>
      </c>
      <c r="N210" s="15">
        <v>8</v>
      </c>
      <c r="O210" s="15">
        <v>198</v>
      </c>
      <c r="P210">
        <v>798</v>
      </c>
      <c r="Q210" s="31">
        <f t="shared" si="110"/>
        <v>618</v>
      </c>
      <c r="R210" s="31">
        <f t="shared" si="111"/>
        <v>180</v>
      </c>
      <c r="S210" s="116"/>
      <c r="T210" s="43">
        <v>9</v>
      </c>
      <c r="U210" s="58">
        <v>180</v>
      </c>
      <c r="V210" s="58">
        <v>0</v>
      </c>
      <c r="Y210" s="116"/>
      <c r="Z210" s="43">
        <v>7</v>
      </c>
      <c r="AA210" s="58">
        <v>0</v>
      </c>
      <c r="AB210" s="58">
        <v>0</v>
      </c>
      <c r="AE210" s="89">
        <f t="shared" si="106"/>
        <v>0</v>
      </c>
    </row>
    <row r="211" spans="1:31" x14ac:dyDescent="0.25">
      <c r="A211" s="13" t="s">
        <v>33</v>
      </c>
      <c r="B211" s="14">
        <v>10</v>
      </c>
      <c r="C211" s="15">
        <v>658</v>
      </c>
      <c r="D211" s="15">
        <v>539</v>
      </c>
      <c r="E211" s="15">
        <v>539</v>
      </c>
      <c r="F211" s="15">
        <v>1067</v>
      </c>
      <c r="G211" s="15">
        <v>539</v>
      </c>
      <c r="H211" s="15">
        <v>539</v>
      </c>
      <c r="I211" s="15">
        <v>539</v>
      </c>
      <c r="J211" s="15">
        <v>539</v>
      </c>
      <c r="K211" s="15">
        <v>2123</v>
      </c>
      <c r="L211" s="15">
        <v>2123</v>
      </c>
      <c r="M211" s="15">
        <v>1595</v>
      </c>
      <c r="N211" s="15">
        <v>11</v>
      </c>
      <c r="O211" s="15">
        <v>430</v>
      </c>
      <c r="P211">
        <v>1067</v>
      </c>
      <c r="Q211" s="31">
        <f t="shared" si="110"/>
        <v>658</v>
      </c>
      <c r="R211" s="31">
        <f t="shared" si="111"/>
        <v>409</v>
      </c>
      <c r="S211" s="116"/>
      <c r="T211" s="43">
        <v>10</v>
      </c>
      <c r="U211" s="58">
        <v>409</v>
      </c>
      <c r="V211" s="58">
        <v>0</v>
      </c>
      <c r="Y211" s="116"/>
      <c r="Z211" s="43">
        <v>8</v>
      </c>
      <c r="AA211" s="58">
        <v>177</v>
      </c>
      <c r="AB211" s="58">
        <v>0</v>
      </c>
      <c r="AE211" s="89">
        <f t="shared" si="106"/>
        <v>0</v>
      </c>
    </row>
    <row r="212" spans="1:31" x14ac:dyDescent="0.25">
      <c r="A212" s="13" t="s">
        <v>33</v>
      </c>
      <c r="B212" s="14">
        <v>11</v>
      </c>
      <c r="C212" s="15">
        <v>1037</v>
      </c>
      <c r="D212" s="15">
        <v>524</v>
      </c>
      <c r="E212" s="15">
        <v>524</v>
      </c>
      <c r="F212" s="15">
        <v>1037</v>
      </c>
      <c r="G212" s="15">
        <v>524</v>
      </c>
      <c r="H212" s="15">
        <v>524</v>
      </c>
      <c r="I212" s="15">
        <v>524</v>
      </c>
      <c r="J212" s="15">
        <v>524</v>
      </c>
      <c r="K212" s="15">
        <v>2063</v>
      </c>
      <c r="L212" s="15">
        <v>2063</v>
      </c>
      <c r="M212" s="15">
        <v>1550</v>
      </c>
      <c r="N212" s="15">
        <v>11</v>
      </c>
      <c r="O212" s="15">
        <v>0</v>
      </c>
      <c r="P212">
        <v>1037</v>
      </c>
      <c r="Q212" s="31">
        <f t="shared" si="110"/>
        <v>1037</v>
      </c>
      <c r="R212" s="31">
        <f t="shared" si="111"/>
        <v>0</v>
      </c>
      <c r="S212" s="116"/>
      <c r="T212" s="43">
        <v>11</v>
      </c>
      <c r="U212" s="58">
        <v>0</v>
      </c>
      <c r="V212" s="58">
        <v>0</v>
      </c>
      <c r="Y212" s="116"/>
      <c r="Z212" s="43">
        <v>9</v>
      </c>
      <c r="AA212" s="58">
        <v>180</v>
      </c>
      <c r="AB212" s="58">
        <v>0</v>
      </c>
      <c r="AE212" s="89">
        <f t="shared" si="106"/>
        <v>0</v>
      </c>
    </row>
    <row r="213" spans="1:31" x14ac:dyDescent="0.25">
      <c r="A213" s="13" t="s">
        <v>33</v>
      </c>
      <c r="B213" s="14">
        <v>12</v>
      </c>
      <c r="C213" s="15">
        <v>779</v>
      </c>
      <c r="D213" s="15">
        <v>471</v>
      </c>
      <c r="E213" s="15">
        <v>471</v>
      </c>
      <c r="F213" s="15">
        <v>932</v>
      </c>
      <c r="G213" s="15">
        <v>471</v>
      </c>
      <c r="H213" s="15">
        <v>471</v>
      </c>
      <c r="I213" s="15">
        <v>471</v>
      </c>
      <c r="J213" s="15">
        <v>471</v>
      </c>
      <c r="K213" s="15">
        <v>1854</v>
      </c>
      <c r="L213" s="15">
        <v>1854</v>
      </c>
      <c r="M213" s="15">
        <v>1393</v>
      </c>
      <c r="N213" s="15">
        <v>10</v>
      </c>
      <c r="O213" s="15">
        <v>173</v>
      </c>
      <c r="P213">
        <v>932</v>
      </c>
      <c r="Q213" s="31">
        <f t="shared" si="110"/>
        <v>779</v>
      </c>
      <c r="R213" s="31">
        <f t="shared" si="111"/>
        <v>153</v>
      </c>
      <c r="S213" s="116"/>
      <c r="T213" s="43">
        <v>12</v>
      </c>
      <c r="U213" s="58">
        <v>153</v>
      </c>
      <c r="V213" s="58">
        <v>0</v>
      </c>
      <c r="Y213" s="116"/>
      <c r="Z213" s="43">
        <v>10</v>
      </c>
      <c r="AA213" s="58">
        <v>409</v>
      </c>
      <c r="AB213" s="58">
        <v>0</v>
      </c>
      <c r="AE213" s="89">
        <f t="shared" si="106"/>
        <v>0</v>
      </c>
    </row>
    <row r="214" spans="1:31" ht="13.8" thickBot="1" x14ac:dyDescent="0.3">
      <c r="A214" s="13" t="s">
        <v>33</v>
      </c>
      <c r="B214" s="14" t="s">
        <v>17</v>
      </c>
      <c r="C214" s="15">
        <v>13</v>
      </c>
      <c r="D214" s="15">
        <v>13</v>
      </c>
      <c r="E214" s="15">
        <v>13</v>
      </c>
      <c r="F214" s="15">
        <v>13</v>
      </c>
      <c r="G214" s="15">
        <v>13</v>
      </c>
      <c r="H214" s="15">
        <v>13</v>
      </c>
      <c r="I214" s="15">
        <v>13</v>
      </c>
      <c r="J214" s="15">
        <v>13</v>
      </c>
      <c r="K214" s="15">
        <v>13</v>
      </c>
      <c r="L214" s="15">
        <v>13</v>
      </c>
      <c r="M214" s="15">
        <v>13</v>
      </c>
      <c r="N214" s="15">
        <v>1</v>
      </c>
      <c r="O214" s="15">
        <v>13</v>
      </c>
      <c r="P214">
        <v>13</v>
      </c>
      <c r="Q214" s="31">
        <f t="shared" si="110"/>
        <v>13</v>
      </c>
      <c r="R214" s="31">
        <f t="shared" si="111"/>
        <v>0</v>
      </c>
      <c r="S214" s="118"/>
      <c r="T214" s="44" t="s">
        <v>17</v>
      </c>
      <c r="U214" s="59">
        <v>0</v>
      </c>
      <c r="V214" s="59">
        <v>0</v>
      </c>
      <c r="Y214" s="116"/>
      <c r="Z214" s="43">
        <v>11</v>
      </c>
      <c r="AA214" s="58">
        <v>0</v>
      </c>
      <c r="AB214" s="58">
        <v>0</v>
      </c>
      <c r="AE214" s="89">
        <f t="shared" si="106"/>
        <v>0</v>
      </c>
    </row>
    <row r="215" spans="1:31" ht="14.4" thickTop="1" thickBot="1" x14ac:dyDescent="0.3">
      <c r="A215" s="16" t="s">
        <v>33</v>
      </c>
      <c r="B215" s="17"/>
      <c r="C215" s="18">
        <f t="shared" ref="C215:O215" si="113">SUBTOTAL(9,C202:C214)</f>
        <v>10601</v>
      </c>
      <c r="D215" s="18">
        <f t="shared" si="113"/>
        <v>6144</v>
      </c>
      <c r="E215" s="18">
        <f t="shared" si="113"/>
        <v>6144</v>
      </c>
      <c r="F215" s="18">
        <f t="shared" si="113"/>
        <v>12149</v>
      </c>
      <c r="G215" s="18">
        <f t="shared" si="113"/>
        <v>6144</v>
      </c>
      <c r="H215" s="18">
        <f t="shared" si="113"/>
        <v>6144</v>
      </c>
      <c r="I215" s="18">
        <f t="shared" si="113"/>
        <v>6144</v>
      </c>
      <c r="J215" s="18">
        <f t="shared" si="113"/>
        <v>6144</v>
      </c>
      <c r="K215" s="18">
        <f t="shared" si="113"/>
        <v>24159</v>
      </c>
      <c r="L215" s="18">
        <f t="shared" si="113"/>
        <v>24159</v>
      </c>
      <c r="M215" s="18">
        <f t="shared" si="113"/>
        <v>18154</v>
      </c>
      <c r="N215" s="18">
        <f t="shared" si="113"/>
        <v>129</v>
      </c>
      <c r="O215" s="18">
        <f t="shared" si="113"/>
        <v>1704</v>
      </c>
      <c r="P215">
        <v>12149</v>
      </c>
      <c r="Q215" s="31">
        <f t="shared" si="108"/>
        <v>1548</v>
      </c>
      <c r="R215" s="31">
        <v>0</v>
      </c>
      <c r="S215" s="37" t="s">
        <v>69</v>
      </c>
      <c r="T215" s="45"/>
      <c r="U215" s="60">
        <f t="shared" ref="U215:V215" si="114">SUM(U202:U214)</f>
        <v>1548</v>
      </c>
      <c r="V215" s="60">
        <f t="shared" si="114"/>
        <v>140</v>
      </c>
      <c r="Y215" s="116"/>
      <c r="Z215" s="43">
        <v>12</v>
      </c>
      <c r="AA215" s="58">
        <v>153</v>
      </c>
      <c r="AB215" s="58">
        <v>0</v>
      </c>
      <c r="AE215" s="89">
        <f t="shared" si="106"/>
        <v>0</v>
      </c>
    </row>
    <row r="216" spans="1:31" ht="14.4" thickTop="1" thickBot="1" x14ac:dyDescent="0.3">
      <c r="A216" s="13" t="s">
        <v>34</v>
      </c>
      <c r="B216" s="14">
        <v>1</v>
      </c>
      <c r="C216" s="15">
        <v>841</v>
      </c>
      <c r="D216" s="15">
        <v>525</v>
      </c>
      <c r="E216" s="15">
        <v>525</v>
      </c>
      <c r="F216" s="15">
        <v>1039</v>
      </c>
      <c r="G216" s="15">
        <v>525</v>
      </c>
      <c r="H216" s="15">
        <v>525</v>
      </c>
      <c r="I216" s="15">
        <v>525</v>
      </c>
      <c r="J216" s="15">
        <v>525</v>
      </c>
      <c r="K216" s="15">
        <v>2067</v>
      </c>
      <c r="L216" s="15">
        <v>2067</v>
      </c>
      <c r="M216" s="15">
        <v>1553</v>
      </c>
      <c r="N216" s="15">
        <v>11</v>
      </c>
      <c r="O216" s="15">
        <v>219</v>
      </c>
      <c r="P216">
        <v>1039</v>
      </c>
      <c r="Q216" s="31">
        <f t="shared" ref="Q216:Q221" si="115">P216-U216</f>
        <v>841</v>
      </c>
      <c r="R216" s="31">
        <f t="shared" ref="R216:R221" si="116">U216</f>
        <v>198</v>
      </c>
      <c r="S216" s="115" t="s">
        <v>70</v>
      </c>
      <c r="T216" s="42">
        <v>1</v>
      </c>
      <c r="U216" s="57">
        <v>198</v>
      </c>
      <c r="V216" s="57">
        <v>0</v>
      </c>
      <c r="Y216" s="118"/>
      <c r="Z216" s="44" t="s">
        <v>17</v>
      </c>
      <c r="AA216" s="59">
        <v>0</v>
      </c>
      <c r="AB216" s="59">
        <v>0</v>
      </c>
      <c r="AE216" s="89">
        <f t="shared" si="106"/>
        <v>0</v>
      </c>
    </row>
    <row r="217" spans="1:31" ht="14.4" thickTop="1" thickBot="1" x14ac:dyDescent="0.3">
      <c r="A217" s="13" t="s">
        <v>34</v>
      </c>
      <c r="B217" s="14">
        <v>2</v>
      </c>
      <c r="C217" s="15">
        <v>709</v>
      </c>
      <c r="D217" s="15">
        <v>452</v>
      </c>
      <c r="E217" s="15">
        <v>452</v>
      </c>
      <c r="F217" s="15">
        <v>895</v>
      </c>
      <c r="G217" s="15">
        <v>452</v>
      </c>
      <c r="H217" s="15">
        <v>452</v>
      </c>
      <c r="I217" s="15">
        <v>452</v>
      </c>
      <c r="J217" s="15">
        <v>452</v>
      </c>
      <c r="K217" s="15">
        <v>1781</v>
      </c>
      <c r="L217" s="15">
        <v>1781</v>
      </c>
      <c r="M217" s="15">
        <v>1338</v>
      </c>
      <c r="N217" s="15">
        <v>9</v>
      </c>
      <c r="O217" s="15">
        <v>205</v>
      </c>
      <c r="P217">
        <v>895</v>
      </c>
      <c r="Q217" s="31">
        <f t="shared" si="115"/>
        <v>709</v>
      </c>
      <c r="R217" s="31">
        <f t="shared" si="116"/>
        <v>186</v>
      </c>
      <c r="S217" s="116"/>
      <c r="T217" s="43">
        <v>2</v>
      </c>
      <c r="U217" s="58">
        <v>186</v>
      </c>
      <c r="V217" s="58">
        <v>0</v>
      </c>
      <c r="Y217" s="37" t="s">
        <v>69</v>
      </c>
      <c r="Z217" s="45"/>
      <c r="AA217" s="60">
        <f t="shared" ref="AA217:AB217" si="117">SUM(AA204:AA216)</f>
        <v>1548</v>
      </c>
      <c r="AB217" s="60">
        <f t="shared" si="117"/>
        <v>140</v>
      </c>
      <c r="AE217" s="89">
        <f t="shared" si="106"/>
        <v>0</v>
      </c>
    </row>
    <row r="218" spans="1:31" ht="13.8" thickTop="1" x14ac:dyDescent="0.25">
      <c r="A218" s="13" t="s">
        <v>34</v>
      </c>
      <c r="B218" s="14">
        <v>3</v>
      </c>
      <c r="C218" s="15">
        <v>587</v>
      </c>
      <c r="D218" s="15">
        <v>495</v>
      </c>
      <c r="E218" s="15">
        <v>495</v>
      </c>
      <c r="F218" s="15">
        <v>980</v>
      </c>
      <c r="G218" s="15">
        <v>495</v>
      </c>
      <c r="H218" s="15">
        <v>495</v>
      </c>
      <c r="I218" s="15">
        <v>495</v>
      </c>
      <c r="J218" s="15">
        <v>495</v>
      </c>
      <c r="K218" s="15">
        <v>1950</v>
      </c>
      <c r="L218" s="15">
        <v>1950</v>
      </c>
      <c r="M218" s="15">
        <v>1465</v>
      </c>
      <c r="N218" s="15">
        <v>10</v>
      </c>
      <c r="O218" s="15">
        <v>413</v>
      </c>
      <c r="P218">
        <v>980</v>
      </c>
      <c r="Q218" s="31">
        <f t="shared" si="115"/>
        <v>587</v>
      </c>
      <c r="R218" s="31">
        <f t="shared" si="116"/>
        <v>393</v>
      </c>
      <c r="S218" s="116"/>
      <c r="T218" s="43">
        <v>3</v>
      </c>
      <c r="U218" s="58">
        <v>393</v>
      </c>
      <c r="V218" s="58">
        <v>7</v>
      </c>
      <c r="Y218" s="115" t="s">
        <v>70</v>
      </c>
      <c r="Z218" s="42">
        <v>1</v>
      </c>
      <c r="AA218" s="57">
        <v>198</v>
      </c>
      <c r="AB218" s="57">
        <v>0</v>
      </c>
      <c r="AE218" s="89">
        <f t="shared" si="106"/>
        <v>0</v>
      </c>
    </row>
    <row r="219" spans="1:31" x14ac:dyDescent="0.25">
      <c r="A219" s="13" t="s">
        <v>34</v>
      </c>
      <c r="B219" s="14">
        <v>4</v>
      </c>
      <c r="C219" s="15">
        <v>873</v>
      </c>
      <c r="D219" s="15">
        <v>515</v>
      </c>
      <c r="E219" s="15">
        <v>515</v>
      </c>
      <c r="F219" s="15">
        <v>1020</v>
      </c>
      <c r="G219" s="15">
        <v>515</v>
      </c>
      <c r="H219" s="15">
        <v>515</v>
      </c>
      <c r="I219" s="15">
        <v>515</v>
      </c>
      <c r="J219" s="15">
        <v>515</v>
      </c>
      <c r="K219" s="15">
        <v>2030</v>
      </c>
      <c r="L219" s="15">
        <v>2030</v>
      </c>
      <c r="M219" s="15">
        <v>1525</v>
      </c>
      <c r="N219" s="15">
        <v>11</v>
      </c>
      <c r="O219" s="15">
        <v>167</v>
      </c>
      <c r="P219">
        <v>1020</v>
      </c>
      <c r="Q219" s="31">
        <f t="shared" si="115"/>
        <v>873</v>
      </c>
      <c r="R219" s="31">
        <f t="shared" si="116"/>
        <v>147</v>
      </c>
      <c r="S219" s="116"/>
      <c r="T219" s="43">
        <v>4</v>
      </c>
      <c r="U219" s="58">
        <v>147</v>
      </c>
      <c r="V219" s="58">
        <v>0</v>
      </c>
      <c r="Y219" s="116"/>
      <c r="Z219" s="43">
        <v>2</v>
      </c>
      <c r="AA219" s="58">
        <v>186</v>
      </c>
      <c r="AB219" s="58">
        <v>0</v>
      </c>
      <c r="AE219" s="89">
        <f t="shared" si="106"/>
        <v>0</v>
      </c>
    </row>
    <row r="220" spans="1:31" x14ac:dyDescent="0.25">
      <c r="A220" s="13" t="s">
        <v>34</v>
      </c>
      <c r="B220" s="14">
        <v>5</v>
      </c>
      <c r="C220" s="15">
        <v>582</v>
      </c>
      <c r="D220" s="15">
        <v>471</v>
      </c>
      <c r="E220" s="15">
        <v>471</v>
      </c>
      <c r="F220" s="15">
        <v>932</v>
      </c>
      <c r="G220" s="15">
        <v>471</v>
      </c>
      <c r="H220" s="15">
        <v>471</v>
      </c>
      <c r="I220" s="15">
        <v>471</v>
      </c>
      <c r="J220" s="15">
        <v>471</v>
      </c>
      <c r="K220" s="15">
        <v>1854</v>
      </c>
      <c r="L220" s="15">
        <v>1854</v>
      </c>
      <c r="M220" s="15">
        <v>1393</v>
      </c>
      <c r="N220" s="15">
        <v>10</v>
      </c>
      <c r="O220" s="15">
        <v>370</v>
      </c>
      <c r="P220">
        <v>932</v>
      </c>
      <c r="Q220" s="31">
        <f t="shared" si="115"/>
        <v>582</v>
      </c>
      <c r="R220" s="31">
        <f t="shared" si="116"/>
        <v>350</v>
      </c>
      <c r="S220" s="116"/>
      <c r="T220" s="43">
        <v>5</v>
      </c>
      <c r="U220" s="58">
        <v>350</v>
      </c>
      <c r="V220" s="58">
        <v>0</v>
      </c>
      <c r="Y220" s="116"/>
      <c r="Z220" s="43">
        <v>3</v>
      </c>
      <c r="AA220" s="58">
        <v>393</v>
      </c>
      <c r="AB220" s="58">
        <v>7</v>
      </c>
      <c r="AE220" s="89">
        <f t="shared" si="106"/>
        <v>0</v>
      </c>
    </row>
    <row r="221" spans="1:31" ht="13.8" thickBot="1" x14ac:dyDescent="0.3">
      <c r="A221" s="13" t="s">
        <v>34</v>
      </c>
      <c r="B221" s="14" t="s">
        <v>17</v>
      </c>
      <c r="C221" s="15">
        <v>6</v>
      </c>
      <c r="D221" s="15">
        <v>6</v>
      </c>
      <c r="E221" s="15">
        <v>6</v>
      </c>
      <c r="F221" s="15">
        <v>6</v>
      </c>
      <c r="G221" s="15">
        <v>6</v>
      </c>
      <c r="H221" s="15">
        <v>6</v>
      </c>
      <c r="I221" s="15">
        <v>6</v>
      </c>
      <c r="J221" s="15">
        <v>6</v>
      </c>
      <c r="K221" s="15">
        <v>6</v>
      </c>
      <c r="L221" s="15">
        <v>6</v>
      </c>
      <c r="M221" s="15">
        <v>6</v>
      </c>
      <c r="N221" s="15">
        <v>1</v>
      </c>
      <c r="O221" s="15">
        <v>6</v>
      </c>
      <c r="P221">
        <v>6</v>
      </c>
      <c r="Q221" s="31">
        <f t="shared" si="115"/>
        <v>6</v>
      </c>
      <c r="R221" s="31">
        <f t="shared" si="116"/>
        <v>0</v>
      </c>
      <c r="S221" s="118"/>
      <c r="T221" s="44" t="s">
        <v>17</v>
      </c>
      <c r="U221" s="59">
        <v>0</v>
      </c>
      <c r="V221" s="59">
        <v>0</v>
      </c>
      <c r="Y221" s="116"/>
      <c r="Z221" s="43">
        <v>4</v>
      </c>
      <c r="AA221" s="58">
        <v>147</v>
      </c>
      <c r="AB221" s="58">
        <v>0</v>
      </c>
      <c r="AE221" s="89">
        <f t="shared" si="106"/>
        <v>0</v>
      </c>
    </row>
    <row r="222" spans="1:31" ht="14.4" thickTop="1" thickBot="1" x14ac:dyDescent="0.3">
      <c r="A222" s="16" t="s">
        <v>34</v>
      </c>
      <c r="B222" s="17"/>
      <c r="C222" s="18">
        <f t="shared" ref="C222:O222" si="118">SUBTOTAL(9,C216:C221)</f>
        <v>3598</v>
      </c>
      <c r="D222" s="18">
        <f t="shared" si="118"/>
        <v>2464</v>
      </c>
      <c r="E222" s="18">
        <f t="shared" si="118"/>
        <v>2464</v>
      </c>
      <c r="F222" s="18">
        <f t="shared" si="118"/>
        <v>4872</v>
      </c>
      <c r="G222" s="18">
        <f t="shared" si="118"/>
        <v>2464</v>
      </c>
      <c r="H222" s="18">
        <f t="shared" si="118"/>
        <v>2464</v>
      </c>
      <c r="I222" s="18">
        <f t="shared" si="118"/>
        <v>2464</v>
      </c>
      <c r="J222" s="18">
        <f t="shared" si="118"/>
        <v>2464</v>
      </c>
      <c r="K222" s="18">
        <f t="shared" si="118"/>
        <v>9688</v>
      </c>
      <c r="L222" s="18">
        <f t="shared" si="118"/>
        <v>9688</v>
      </c>
      <c r="M222" s="18">
        <f t="shared" si="118"/>
        <v>7280</v>
      </c>
      <c r="N222" s="18">
        <f t="shared" si="118"/>
        <v>52</v>
      </c>
      <c r="O222" s="18">
        <f t="shared" si="118"/>
        <v>1380</v>
      </c>
      <c r="P222">
        <v>4872</v>
      </c>
      <c r="Q222" s="31">
        <f t="shared" si="108"/>
        <v>1274</v>
      </c>
      <c r="R222" s="31">
        <v>0</v>
      </c>
      <c r="S222" s="37" t="s">
        <v>70</v>
      </c>
      <c r="T222" s="45"/>
      <c r="U222" s="60">
        <f t="shared" ref="U222:V222" si="119">SUM(U216:U221)</f>
        <v>1274</v>
      </c>
      <c r="V222" s="60">
        <f t="shared" si="119"/>
        <v>7</v>
      </c>
      <c r="Y222" s="116"/>
      <c r="Z222" s="43">
        <v>5</v>
      </c>
      <c r="AA222" s="58">
        <v>350</v>
      </c>
      <c r="AB222" s="58">
        <v>0</v>
      </c>
      <c r="AE222" s="89">
        <f t="shared" si="106"/>
        <v>0</v>
      </c>
    </row>
    <row r="223" spans="1:31" ht="14.4" thickTop="1" thickBot="1" x14ac:dyDescent="0.3">
      <c r="A223" s="13" t="s">
        <v>35</v>
      </c>
      <c r="B223" s="14">
        <v>1</v>
      </c>
      <c r="C223" s="15">
        <v>200</v>
      </c>
      <c r="D223" s="15">
        <v>590</v>
      </c>
      <c r="E223" s="15">
        <v>590</v>
      </c>
      <c r="F223" s="15">
        <v>590</v>
      </c>
      <c r="G223" s="15">
        <v>590</v>
      </c>
      <c r="H223" s="15">
        <v>590</v>
      </c>
      <c r="I223" s="15">
        <v>590</v>
      </c>
      <c r="J223" s="15">
        <v>590</v>
      </c>
      <c r="K223" s="15">
        <v>1168</v>
      </c>
      <c r="L223" s="15">
        <v>1168</v>
      </c>
      <c r="M223" s="15">
        <v>1168</v>
      </c>
      <c r="N223" s="15">
        <v>12</v>
      </c>
      <c r="O223" s="15">
        <v>407</v>
      </c>
      <c r="P223">
        <v>590</v>
      </c>
      <c r="Q223" s="31">
        <f t="shared" ref="Q223:Q226" si="120">P223-U223</f>
        <v>200</v>
      </c>
      <c r="R223" s="31">
        <f t="shared" ref="R223:R226" si="121">U223</f>
        <v>390</v>
      </c>
      <c r="S223" s="115" t="s">
        <v>71</v>
      </c>
      <c r="T223" s="42">
        <v>1</v>
      </c>
      <c r="U223" s="57">
        <v>390</v>
      </c>
      <c r="V223" s="57">
        <v>81</v>
      </c>
      <c r="Y223" s="118"/>
      <c r="Z223" s="44" t="s">
        <v>17</v>
      </c>
      <c r="AA223" s="59">
        <v>0</v>
      </c>
      <c r="AB223" s="59">
        <v>0</v>
      </c>
      <c r="AE223" s="89">
        <f t="shared" ref="AE223:AE253" si="122">U221-AA223</f>
        <v>0</v>
      </c>
    </row>
    <row r="224" spans="1:31" ht="14.4" thickTop="1" thickBot="1" x14ac:dyDescent="0.3">
      <c r="A224" s="13" t="s">
        <v>35</v>
      </c>
      <c r="B224" s="14">
        <v>2</v>
      </c>
      <c r="C224" s="15">
        <v>184</v>
      </c>
      <c r="D224" s="15">
        <v>566</v>
      </c>
      <c r="E224" s="15">
        <v>566</v>
      </c>
      <c r="F224" s="15">
        <v>566</v>
      </c>
      <c r="G224" s="15">
        <v>566</v>
      </c>
      <c r="H224" s="15">
        <v>566</v>
      </c>
      <c r="I224" s="15">
        <v>566</v>
      </c>
      <c r="J224" s="15">
        <v>566</v>
      </c>
      <c r="K224" s="15">
        <v>1121</v>
      </c>
      <c r="L224" s="15">
        <v>1121</v>
      </c>
      <c r="M224" s="15">
        <v>1121</v>
      </c>
      <c r="N224" s="15">
        <v>12</v>
      </c>
      <c r="O224" s="15">
        <v>398</v>
      </c>
      <c r="P224">
        <v>566</v>
      </c>
      <c r="Q224" s="31">
        <f t="shared" si="120"/>
        <v>184</v>
      </c>
      <c r="R224" s="31">
        <f t="shared" si="121"/>
        <v>382</v>
      </c>
      <c r="S224" s="116"/>
      <c r="T224" s="43">
        <v>2</v>
      </c>
      <c r="U224" s="58">
        <v>382</v>
      </c>
      <c r="V224" s="58">
        <v>0</v>
      </c>
      <c r="Y224" s="37" t="s">
        <v>70</v>
      </c>
      <c r="Z224" s="45"/>
      <c r="AA224" s="60">
        <f t="shared" ref="AA224:AB224" si="123">SUM(AA218:AA223)</f>
        <v>1274</v>
      </c>
      <c r="AB224" s="60">
        <f t="shared" si="123"/>
        <v>7</v>
      </c>
      <c r="AE224" s="89">
        <f t="shared" si="122"/>
        <v>0</v>
      </c>
    </row>
    <row r="225" spans="1:31" ht="13.8" thickTop="1" x14ac:dyDescent="0.25">
      <c r="A225" s="13" t="s">
        <v>35</v>
      </c>
      <c r="B225" s="14">
        <v>3</v>
      </c>
      <c r="C225" s="15">
        <v>532</v>
      </c>
      <c r="D225" s="15">
        <v>532</v>
      </c>
      <c r="E225" s="15">
        <v>532</v>
      </c>
      <c r="F225" s="15">
        <v>532</v>
      </c>
      <c r="G225" s="15">
        <v>532</v>
      </c>
      <c r="H225" s="15">
        <v>532</v>
      </c>
      <c r="I225" s="15">
        <v>532</v>
      </c>
      <c r="J225" s="15">
        <v>532</v>
      </c>
      <c r="K225" s="15">
        <v>1053</v>
      </c>
      <c r="L225" s="15">
        <v>1053</v>
      </c>
      <c r="M225" s="15">
        <v>1053</v>
      </c>
      <c r="N225" s="15">
        <v>11</v>
      </c>
      <c r="O225" s="15">
        <v>0</v>
      </c>
      <c r="P225">
        <v>532</v>
      </c>
      <c r="Q225" s="31">
        <f t="shared" si="120"/>
        <v>532</v>
      </c>
      <c r="R225" s="31">
        <f t="shared" si="121"/>
        <v>0</v>
      </c>
      <c r="S225" s="116"/>
      <c r="T225" s="43">
        <v>3</v>
      </c>
      <c r="U225" s="65">
        <v>0</v>
      </c>
      <c r="V225" s="65">
        <v>147</v>
      </c>
      <c r="Y225" s="115" t="s">
        <v>71</v>
      </c>
      <c r="Z225" s="42">
        <v>1</v>
      </c>
      <c r="AA225" s="57">
        <v>390</v>
      </c>
      <c r="AB225" s="57">
        <v>81</v>
      </c>
      <c r="AE225" s="89">
        <f t="shared" si="122"/>
        <v>0</v>
      </c>
    </row>
    <row r="226" spans="1:31" ht="13.8" thickBot="1" x14ac:dyDescent="0.3">
      <c r="A226" s="13" t="s">
        <v>35</v>
      </c>
      <c r="B226" s="14" t="s">
        <v>17</v>
      </c>
      <c r="C226" s="15">
        <v>4</v>
      </c>
      <c r="D226" s="15">
        <v>4</v>
      </c>
      <c r="E226" s="15">
        <v>4</v>
      </c>
      <c r="F226" s="15">
        <v>4</v>
      </c>
      <c r="G226" s="15">
        <v>4</v>
      </c>
      <c r="H226" s="15">
        <v>4</v>
      </c>
      <c r="I226" s="15">
        <v>4</v>
      </c>
      <c r="J226" s="15">
        <v>4</v>
      </c>
      <c r="K226" s="15">
        <v>4</v>
      </c>
      <c r="L226" s="15">
        <v>4</v>
      </c>
      <c r="M226" s="15">
        <v>4</v>
      </c>
      <c r="N226" s="15">
        <v>1</v>
      </c>
      <c r="O226" s="15">
        <v>4</v>
      </c>
      <c r="P226">
        <v>4</v>
      </c>
      <c r="Q226" s="31">
        <f t="shared" si="120"/>
        <v>4</v>
      </c>
      <c r="R226" s="31">
        <f t="shared" si="121"/>
        <v>0</v>
      </c>
      <c r="S226" s="118"/>
      <c r="T226" s="44" t="s">
        <v>17</v>
      </c>
      <c r="U226" s="59">
        <v>0</v>
      </c>
      <c r="V226" s="59">
        <v>0</v>
      </c>
      <c r="Y226" s="116"/>
      <c r="Z226" s="43">
        <v>2</v>
      </c>
      <c r="AA226" s="58">
        <v>382</v>
      </c>
      <c r="AB226" s="58">
        <v>0</v>
      </c>
      <c r="AE226" s="89">
        <f t="shared" si="122"/>
        <v>0</v>
      </c>
    </row>
    <row r="227" spans="1:31" ht="14.4" thickTop="1" thickBot="1" x14ac:dyDescent="0.3">
      <c r="A227" s="16" t="s">
        <v>35</v>
      </c>
      <c r="B227" s="17"/>
      <c r="C227" s="18">
        <f t="shared" ref="C227:O227" si="124">SUBTOTAL(9,C223:C226)</f>
        <v>920</v>
      </c>
      <c r="D227" s="18">
        <f t="shared" si="124"/>
        <v>1692</v>
      </c>
      <c r="E227" s="18">
        <f t="shared" si="124"/>
        <v>1692</v>
      </c>
      <c r="F227" s="18">
        <f t="shared" si="124"/>
        <v>1692</v>
      </c>
      <c r="G227" s="18">
        <f t="shared" si="124"/>
        <v>1692</v>
      </c>
      <c r="H227" s="18">
        <f t="shared" si="124"/>
        <v>1692</v>
      </c>
      <c r="I227" s="18">
        <f t="shared" si="124"/>
        <v>1692</v>
      </c>
      <c r="J227" s="18">
        <f t="shared" si="124"/>
        <v>1692</v>
      </c>
      <c r="K227" s="18">
        <f t="shared" si="124"/>
        <v>3346</v>
      </c>
      <c r="L227" s="18">
        <f t="shared" si="124"/>
        <v>3346</v>
      </c>
      <c r="M227" s="18">
        <f t="shared" si="124"/>
        <v>3346</v>
      </c>
      <c r="N227" s="18">
        <f t="shared" si="124"/>
        <v>36</v>
      </c>
      <c r="O227" s="18">
        <f t="shared" si="124"/>
        <v>809</v>
      </c>
      <c r="P227">
        <v>1692</v>
      </c>
      <c r="Q227" s="31">
        <f t="shared" si="108"/>
        <v>772</v>
      </c>
      <c r="R227" s="31">
        <v>0</v>
      </c>
      <c r="S227" s="37" t="s">
        <v>71</v>
      </c>
      <c r="T227" s="45"/>
      <c r="U227" s="60">
        <f t="shared" ref="U227:V227" si="125">SUM(U223:U226)</f>
        <v>772</v>
      </c>
      <c r="V227" s="60">
        <f t="shared" si="125"/>
        <v>228</v>
      </c>
      <c r="Y227" s="116"/>
      <c r="Z227" s="43">
        <v>3</v>
      </c>
      <c r="AA227" s="65">
        <v>0</v>
      </c>
      <c r="AB227" s="65">
        <v>147</v>
      </c>
      <c r="AE227" s="89">
        <f t="shared" si="122"/>
        <v>0</v>
      </c>
    </row>
    <row r="228" spans="1:31" ht="14.4" thickTop="1" thickBot="1" x14ac:dyDescent="0.3">
      <c r="A228" s="13" t="s">
        <v>36</v>
      </c>
      <c r="B228" s="14">
        <v>1</v>
      </c>
      <c r="C228" s="15">
        <v>822</v>
      </c>
      <c r="D228" s="15">
        <v>506</v>
      </c>
      <c r="E228" s="15">
        <v>506</v>
      </c>
      <c r="F228" s="15">
        <v>1002</v>
      </c>
      <c r="G228" s="15">
        <v>506</v>
      </c>
      <c r="H228" s="15">
        <v>506</v>
      </c>
      <c r="I228" s="15">
        <v>506</v>
      </c>
      <c r="J228" s="15">
        <v>506</v>
      </c>
      <c r="K228" s="15">
        <v>1994</v>
      </c>
      <c r="L228" s="15">
        <v>1994</v>
      </c>
      <c r="M228" s="15">
        <v>1498</v>
      </c>
      <c r="N228" s="15">
        <v>10</v>
      </c>
      <c r="O228" s="15">
        <v>200</v>
      </c>
      <c r="P228">
        <v>1002</v>
      </c>
      <c r="Q228" s="31">
        <f t="shared" ref="Q228:Q233" si="126">P228-U228</f>
        <v>822</v>
      </c>
      <c r="R228" s="31">
        <f t="shared" ref="R228:R233" si="127">U228</f>
        <v>180</v>
      </c>
      <c r="S228" s="115" t="s">
        <v>72</v>
      </c>
      <c r="T228" s="42">
        <v>1</v>
      </c>
      <c r="U228" s="57">
        <v>180</v>
      </c>
      <c r="V228" s="57">
        <v>0</v>
      </c>
      <c r="Y228" s="118"/>
      <c r="Z228" s="44" t="s">
        <v>17</v>
      </c>
      <c r="AA228" s="59">
        <v>0</v>
      </c>
      <c r="AB228" s="59">
        <v>0</v>
      </c>
      <c r="AE228" s="89">
        <f t="shared" si="122"/>
        <v>0</v>
      </c>
    </row>
    <row r="229" spans="1:31" ht="14.4" thickTop="1" thickBot="1" x14ac:dyDescent="0.3">
      <c r="A229" s="13" t="s">
        <v>36</v>
      </c>
      <c r="B229" s="14">
        <v>2</v>
      </c>
      <c r="C229" s="15">
        <v>901</v>
      </c>
      <c r="D229" s="15">
        <v>541</v>
      </c>
      <c r="E229" s="15">
        <v>541</v>
      </c>
      <c r="F229" s="15">
        <v>1071</v>
      </c>
      <c r="G229" s="15">
        <v>541</v>
      </c>
      <c r="H229" s="15">
        <v>541</v>
      </c>
      <c r="I229" s="15">
        <v>541</v>
      </c>
      <c r="J229" s="15">
        <v>541</v>
      </c>
      <c r="K229" s="15">
        <v>2131</v>
      </c>
      <c r="L229" s="15">
        <v>2131</v>
      </c>
      <c r="M229" s="15">
        <v>1601</v>
      </c>
      <c r="N229" s="15">
        <v>11</v>
      </c>
      <c r="O229" s="15">
        <v>191</v>
      </c>
      <c r="P229">
        <v>1071</v>
      </c>
      <c r="Q229" s="31">
        <f t="shared" si="126"/>
        <v>901</v>
      </c>
      <c r="R229" s="31">
        <f t="shared" si="127"/>
        <v>170</v>
      </c>
      <c r="S229" s="116"/>
      <c r="T229" s="43">
        <v>2</v>
      </c>
      <c r="U229" s="58">
        <v>170</v>
      </c>
      <c r="V229" s="58">
        <v>0</v>
      </c>
      <c r="Y229" s="37" t="s">
        <v>71</v>
      </c>
      <c r="Z229" s="45"/>
      <c r="AA229" s="60">
        <f t="shared" ref="AA229:AB229" si="128">SUM(AA225:AA228)</f>
        <v>772</v>
      </c>
      <c r="AB229" s="60">
        <f t="shared" si="128"/>
        <v>228</v>
      </c>
      <c r="AE229" s="89">
        <f t="shared" si="122"/>
        <v>0</v>
      </c>
    </row>
    <row r="230" spans="1:31" ht="13.8" thickTop="1" x14ac:dyDescent="0.25">
      <c r="A230" s="13" t="s">
        <v>36</v>
      </c>
      <c r="B230" s="14">
        <v>3</v>
      </c>
      <c r="C230" s="15">
        <v>610</v>
      </c>
      <c r="D230" s="15">
        <v>456</v>
      </c>
      <c r="E230" s="15">
        <v>456</v>
      </c>
      <c r="F230" s="15">
        <v>903</v>
      </c>
      <c r="G230" s="15">
        <v>456</v>
      </c>
      <c r="H230" s="15">
        <v>456</v>
      </c>
      <c r="I230" s="15">
        <v>456</v>
      </c>
      <c r="J230" s="15">
        <v>456</v>
      </c>
      <c r="K230" s="15">
        <v>1797</v>
      </c>
      <c r="L230" s="15">
        <v>1797</v>
      </c>
      <c r="M230" s="15">
        <v>1350</v>
      </c>
      <c r="N230" s="15">
        <v>9</v>
      </c>
      <c r="O230" s="15">
        <v>312</v>
      </c>
      <c r="P230">
        <v>903</v>
      </c>
      <c r="Q230" s="31">
        <f t="shared" si="126"/>
        <v>610</v>
      </c>
      <c r="R230" s="31">
        <f t="shared" si="127"/>
        <v>293</v>
      </c>
      <c r="S230" s="116"/>
      <c r="T230" s="43">
        <v>3</v>
      </c>
      <c r="U230" s="58">
        <v>293</v>
      </c>
      <c r="V230" s="58">
        <v>4</v>
      </c>
      <c r="Y230" s="115" t="s">
        <v>72</v>
      </c>
      <c r="Z230" s="42">
        <v>1</v>
      </c>
      <c r="AA230" s="57">
        <v>180</v>
      </c>
      <c r="AB230" s="57">
        <v>0</v>
      </c>
      <c r="AE230" s="89">
        <f t="shared" si="122"/>
        <v>0</v>
      </c>
    </row>
    <row r="231" spans="1:31" x14ac:dyDescent="0.25">
      <c r="A231" s="13" t="s">
        <v>36</v>
      </c>
      <c r="B231" s="14">
        <v>4</v>
      </c>
      <c r="C231" s="15">
        <v>872</v>
      </c>
      <c r="D231" s="15">
        <v>636</v>
      </c>
      <c r="E231" s="15">
        <v>636</v>
      </c>
      <c r="F231" s="15">
        <v>1259</v>
      </c>
      <c r="G231" s="15">
        <v>636</v>
      </c>
      <c r="H231" s="15">
        <v>636</v>
      </c>
      <c r="I231" s="15">
        <v>636</v>
      </c>
      <c r="J231" s="15">
        <v>636</v>
      </c>
      <c r="K231" s="15">
        <v>2505</v>
      </c>
      <c r="L231" s="15">
        <v>2505</v>
      </c>
      <c r="M231" s="15">
        <v>1882</v>
      </c>
      <c r="N231" s="15">
        <v>13</v>
      </c>
      <c r="O231" s="15">
        <v>410</v>
      </c>
      <c r="P231">
        <v>1259</v>
      </c>
      <c r="Q231" s="31">
        <f t="shared" si="126"/>
        <v>872</v>
      </c>
      <c r="R231" s="31">
        <f t="shared" si="127"/>
        <v>387</v>
      </c>
      <c r="S231" s="116"/>
      <c r="T231" s="43">
        <v>4</v>
      </c>
      <c r="U231" s="58">
        <v>387</v>
      </c>
      <c r="V231" s="58">
        <v>0</v>
      </c>
      <c r="Y231" s="116"/>
      <c r="Z231" s="43">
        <v>2</v>
      </c>
      <c r="AA231" s="58">
        <v>170</v>
      </c>
      <c r="AB231" s="58">
        <v>0</v>
      </c>
      <c r="AE231" s="89">
        <f t="shared" si="122"/>
        <v>0</v>
      </c>
    </row>
    <row r="232" spans="1:31" x14ac:dyDescent="0.25">
      <c r="A232" s="13" t="s">
        <v>36</v>
      </c>
      <c r="B232" s="14">
        <v>5</v>
      </c>
      <c r="C232" s="15">
        <v>589</v>
      </c>
      <c r="D232" s="15">
        <v>401</v>
      </c>
      <c r="E232" s="15">
        <v>401</v>
      </c>
      <c r="F232" s="15">
        <v>794</v>
      </c>
      <c r="G232" s="15">
        <v>401</v>
      </c>
      <c r="H232" s="15">
        <v>401</v>
      </c>
      <c r="I232" s="15">
        <v>401</v>
      </c>
      <c r="J232" s="15">
        <v>401</v>
      </c>
      <c r="K232" s="15">
        <v>1580</v>
      </c>
      <c r="L232" s="15">
        <v>1580</v>
      </c>
      <c r="M232" s="15">
        <v>1187</v>
      </c>
      <c r="N232" s="15">
        <v>8</v>
      </c>
      <c r="O232" s="15">
        <v>223</v>
      </c>
      <c r="P232">
        <v>794</v>
      </c>
      <c r="Q232" s="31">
        <f t="shared" si="126"/>
        <v>589</v>
      </c>
      <c r="R232" s="31">
        <f t="shared" si="127"/>
        <v>205</v>
      </c>
      <c r="S232" s="116"/>
      <c r="T232" s="43">
        <v>5</v>
      </c>
      <c r="U232" s="58">
        <v>205</v>
      </c>
      <c r="V232" s="58">
        <v>0</v>
      </c>
      <c r="Y232" s="116"/>
      <c r="Z232" s="43">
        <v>3</v>
      </c>
      <c r="AA232" s="58">
        <v>293</v>
      </c>
      <c r="AB232" s="58">
        <v>4</v>
      </c>
      <c r="AE232" s="89">
        <f t="shared" si="122"/>
        <v>0</v>
      </c>
    </row>
    <row r="233" spans="1:31" x14ac:dyDescent="0.25">
      <c r="A233" s="13" t="s">
        <v>36</v>
      </c>
      <c r="B233" s="14">
        <v>6</v>
      </c>
      <c r="C233" s="15">
        <v>1026</v>
      </c>
      <c r="D233" s="15">
        <v>615</v>
      </c>
      <c r="E233" s="15">
        <v>615</v>
      </c>
      <c r="F233" s="15">
        <v>1218</v>
      </c>
      <c r="G233" s="15">
        <v>615</v>
      </c>
      <c r="H233" s="15">
        <v>615</v>
      </c>
      <c r="I233" s="15">
        <v>615</v>
      </c>
      <c r="J233" s="15">
        <v>615</v>
      </c>
      <c r="K233" s="15">
        <v>2424</v>
      </c>
      <c r="L233" s="15">
        <v>2424</v>
      </c>
      <c r="M233" s="15">
        <v>1821</v>
      </c>
      <c r="N233" s="15">
        <v>13</v>
      </c>
      <c r="O233" s="15">
        <v>214</v>
      </c>
      <c r="P233">
        <v>1218</v>
      </c>
      <c r="Q233" s="31">
        <f t="shared" si="126"/>
        <v>1026</v>
      </c>
      <c r="R233" s="31">
        <f t="shared" si="127"/>
        <v>192</v>
      </c>
      <c r="S233" s="116"/>
      <c r="T233" s="43">
        <v>6</v>
      </c>
      <c r="U233" s="58">
        <v>192</v>
      </c>
      <c r="V233" s="58">
        <v>0</v>
      </c>
      <c r="Y233" s="116"/>
      <c r="Z233" s="43">
        <v>4</v>
      </c>
      <c r="AA233" s="58">
        <v>387</v>
      </c>
      <c r="AB233" s="58">
        <v>0</v>
      </c>
      <c r="AE233" s="89">
        <f t="shared" si="122"/>
        <v>0</v>
      </c>
    </row>
    <row r="234" spans="1:31" x14ac:dyDescent="0.25">
      <c r="A234" s="101" t="s">
        <v>36</v>
      </c>
      <c r="B234" s="102">
        <v>7</v>
      </c>
      <c r="C234" s="15">
        <v>1237</v>
      </c>
      <c r="D234" s="15">
        <v>625</v>
      </c>
      <c r="E234" s="15">
        <v>625</v>
      </c>
      <c r="F234" s="15">
        <v>1237</v>
      </c>
      <c r="G234" s="15">
        <v>625</v>
      </c>
      <c r="H234" s="15">
        <v>625</v>
      </c>
      <c r="I234" s="15">
        <v>625</v>
      </c>
      <c r="J234" s="15">
        <v>625</v>
      </c>
      <c r="K234" s="15">
        <v>2461</v>
      </c>
      <c r="L234" s="15">
        <v>2461</v>
      </c>
      <c r="M234" s="15">
        <v>1849</v>
      </c>
      <c r="N234" s="15">
        <v>13</v>
      </c>
      <c r="O234" s="15">
        <v>0</v>
      </c>
      <c r="P234">
        <v>1237</v>
      </c>
      <c r="Q234" s="31">
        <f t="shared" ref="Q234:Q235" si="129">P234</f>
        <v>1237</v>
      </c>
      <c r="R234" s="31">
        <v>0</v>
      </c>
      <c r="S234" s="116"/>
      <c r="T234" s="76">
        <v>7</v>
      </c>
      <c r="U234" s="77">
        <v>56</v>
      </c>
      <c r="V234" s="77">
        <v>1</v>
      </c>
      <c r="Y234" s="116"/>
      <c r="Z234" s="43">
        <v>5</v>
      </c>
      <c r="AA234" s="58">
        <v>205</v>
      </c>
      <c r="AB234" s="58">
        <v>0</v>
      </c>
      <c r="AE234" s="89">
        <f t="shared" si="122"/>
        <v>0</v>
      </c>
    </row>
    <row r="235" spans="1:31" x14ac:dyDescent="0.25">
      <c r="A235" s="101" t="s">
        <v>36</v>
      </c>
      <c r="B235" s="102">
        <v>8</v>
      </c>
      <c r="C235" s="15">
        <v>984</v>
      </c>
      <c r="D235" s="15">
        <v>497</v>
      </c>
      <c r="E235" s="15">
        <v>497</v>
      </c>
      <c r="F235" s="15">
        <v>984</v>
      </c>
      <c r="G235" s="15">
        <v>497</v>
      </c>
      <c r="H235" s="15">
        <v>497</v>
      </c>
      <c r="I235" s="15">
        <v>497</v>
      </c>
      <c r="J235" s="15">
        <v>497</v>
      </c>
      <c r="K235" s="15">
        <v>1958</v>
      </c>
      <c r="L235" s="15">
        <v>1958</v>
      </c>
      <c r="M235" s="15">
        <v>1471</v>
      </c>
      <c r="N235" s="15">
        <v>10</v>
      </c>
      <c r="O235" s="15">
        <v>0</v>
      </c>
      <c r="P235">
        <v>984</v>
      </c>
      <c r="Q235" s="31">
        <f t="shared" si="129"/>
        <v>984</v>
      </c>
      <c r="R235" s="31">
        <v>0</v>
      </c>
      <c r="S235" s="116"/>
      <c r="T235" s="76">
        <v>8</v>
      </c>
      <c r="U235" s="77">
        <v>154</v>
      </c>
      <c r="V235" s="77">
        <v>0</v>
      </c>
      <c r="Y235" s="116"/>
      <c r="Z235" s="43">
        <v>6</v>
      </c>
      <c r="AA235" s="58">
        <v>192</v>
      </c>
      <c r="AB235" s="58">
        <v>0</v>
      </c>
      <c r="AE235" s="89">
        <f t="shared" si="122"/>
        <v>0</v>
      </c>
    </row>
    <row r="236" spans="1:31" x14ac:dyDescent="0.25">
      <c r="A236" s="13" t="s">
        <v>36</v>
      </c>
      <c r="B236" s="14">
        <v>9</v>
      </c>
      <c r="C236" s="15">
        <v>1044</v>
      </c>
      <c r="D236" s="15">
        <v>637</v>
      </c>
      <c r="E236" s="15">
        <v>637</v>
      </c>
      <c r="F236" s="15">
        <v>1261</v>
      </c>
      <c r="G236" s="15">
        <v>637</v>
      </c>
      <c r="H236" s="15">
        <v>637</v>
      </c>
      <c r="I236" s="15">
        <v>637</v>
      </c>
      <c r="J236" s="15">
        <v>637</v>
      </c>
      <c r="K236" s="15">
        <v>2509</v>
      </c>
      <c r="L236" s="15">
        <v>2509</v>
      </c>
      <c r="M236" s="15">
        <v>1885</v>
      </c>
      <c r="N236" s="15">
        <v>13</v>
      </c>
      <c r="O236" s="15">
        <v>240</v>
      </c>
      <c r="P236">
        <v>1261</v>
      </c>
      <c r="Q236" s="31">
        <f t="shared" ref="Q236:Q238" si="130">P236-U236</f>
        <v>1044</v>
      </c>
      <c r="R236" s="31">
        <f t="shared" ref="R236:R238" si="131">U236</f>
        <v>217</v>
      </c>
      <c r="S236" s="116"/>
      <c r="T236" s="43">
        <v>9</v>
      </c>
      <c r="U236" s="66">
        <v>217</v>
      </c>
      <c r="V236" s="66">
        <v>0</v>
      </c>
      <c r="Y236" s="116"/>
      <c r="Z236" s="76">
        <v>7</v>
      </c>
      <c r="AA236" s="77">
        <v>56</v>
      </c>
      <c r="AB236" s="77">
        <v>1</v>
      </c>
      <c r="AE236" s="89">
        <f t="shared" si="122"/>
        <v>0</v>
      </c>
    </row>
    <row r="237" spans="1:31" x14ac:dyDescent="0.25">
      <c r="A237" s="13" t="s">
        <v>36</v>
      </c>
      <c r="B237" s="14">
        <v>10</v>
      </c>
      <c r="C237" s="15">
        <v>1029</v>
      </c>
      <c r="D237" s="15">
        <v>631</v>
      </c>
      <c r="E237" s="15">
        <v>631</v>
      </c>
      <c r="F237" s="15">
        <v>1249</v>
      </c>
      <c r="G237" s="15">
        <v>631</v>
      </c>
      <c r="H237" s="15">
        <v>631</v>
      </c>
      <c r="I237" s="15">
        <v>631</v>
      </c>
      <c r="J237" s="15">
        <v>631</v>
      </c>
      <c r="K237" s="15">
        <v>2485</v>
      </c>
      <c r="L237" s="15">
        <v>2485</v>
      </c>
      <c r="M237" s="15">
        <v>1867</v>
      </c>
      <c r="N237" s="15">
        <v>13</v>
      </c>
      <c r="O237" s="15">
        <v>243</v>
      </c>
      <c r="P237">
        <v>1249</v>
      </c>
      <c r="Q237" s="31">
        <f t="shared" si="130"/>
        <v>1029</v>
      </c>
      <c r="R237" s="31">
        <f t="shared" si="131"/>
        <v>220</v>
      </c>
      <c r="S237" s="116"/>
      <c r="T237" s="43">
        <v>10</v>
      </c>
      <c r="U237" s="58">
        <v>220</v>
      </c>
      <c r="V237" s="58">
        <v>20</v>
      </c>
      <c r="Y237" s="116"/>
      <c r="Z237" s="76">
        <v>8</v>
      </c>
      <c r="AA237" s="77">
        <v>154</v>
      </c>
      <c r="AB237" s="77">
        <v>0</v>
      </c>
      <c r="AE237" s="89">
        <f t="shared" si="122"/>
        <v>0</v>
      </c>
    </row>
    <row r="238" spans="1:31" x14ac:dyDescent="0.25">
      <c r="A238" s="13" t="s">
        <v>36</v>
      </c>
      <c r="B238" s="14">
        <v>11</v>
      </c>
      <c r="C238" s="15">
        <v>1099</v>
      </c>
      <c r="D238" s="15">
        <v>555</v>
      </c>
      <c r="E238" s="15">
        <v>555</v>
      </c>
      <c r="F238" s="15">
        <v>1099</v>
      </c>
      <c r="G238" s="15">
        <v>555</v>
      </c>
      <c r="H238" s="15">
        <v>555</v>
      </c>
      <c r="I238" s="15">
        <v>555</v>
      </c>
      <c r="J238" s="15">
        <v>555</v>
      </c>
      <c r="K238" s="15">
        <v>2187</v>
      </c>
      <c r="L238" s="15">
        <v>2187</v>
      </c>
      <c r="M238" s="15">
        <v>1643</v>
      </c>
      <c r="N238" s="15">
        <v>11</v>
      </c>
      <c r="O238" s="15">
        <v>0</v>
      </c>
      <c r="P238">
        <v>1099</v>
      </c>
      <c r="Q238" s="31">
        <f t="shared" si="130"/>
        <v>1099</v>
      </c>
      <c r="R238" s="31">
        <f t="shared" si="131"/>
        <v>0</v>
      </c>
      <c r="S238" s="116"/>
      <c r="T238" s="43">
        <v>11</v>
      </c>
      <c r="U238" s="58">
        <v>0</v>
      </c>
      <c r="V238" s="58">
        <v>181</v>
      </c>
      <c r="Y238" s="116"/>
      <c r="Z238" s="43">
        <v>9</v>
      </c>
      <c r="AA238" s="66">
        <v>217</v>
      </c>
      <c r="AB238" s="66">
        <v>0</v>
      </c>
      <c r="AE238" s="89">
        <f t="shared" si="122"/>
        <v>0</v>
      </c>
    </row>
    <row r="239" spans="1:31" x14ac:dyDescent="0.25">
      <c r="A239" s="101" t="s">
        <v>36</v>
      </c>
      <c r="B239" s="102">
        <v>12</v>
      </c>
      <c r="C239" s="15">
        <v>1085</v>
      </c>
      <c r="D239" s="15">
        <v>548</v>
      </c>
      <c r="E239" s="15">
        <v>548</v>
      </c>
      <c r="F239" s="15">
        <v>1085</v>
      </c>
      <c r="G239" s="15">
        <v>548</v>
      </c>
      <c r="H239" s="15">
        <v>548</v>
      </c>
      <c r="I239" s="15">
        <v>548</v>
      </c>
      <c r="J239" s="15">
        <v>548</v>
      </c>
      <c r="K239" s="15">
        <v>2159</v>
      </c>
      <c r="L239" s="15">
        <v>2159</v>
      </c>
      <c r="M239" s="15">
        <v>1622</v>
      </c>
      <c r="N239" s="15">
        <v>11</v>
      </c>
      <c r="O239" s="15">
        <v>0</v>
      </c>
      <c r="P239">
        <v>1085</v>
      </c>
      <c r="Q239" s="31">
        <f>P239</f>
        <v>1085</v>
      </c>
      <c r="R239" s="31">
        <v>0</v>
      </c>
      <c r="S239" s="116"/>
      <c r="T239" s="76">
        <v>12</v>
      </c>
      <c r="U239" s="77">
        <v>256</v>
      </c>
      <c r="V239" s="77">
        <v>20</v>
      </c>
      <c r="Y239" s="116"/>
      <c r="Z239" s="43">
        <v>10</v>
      </c>
      <c r="AA239" s="58">
        <v>220</v>
      </c>
      <c r="AB239" s="58">
        <v>20</v>
      </c>
      <c r="AE239" s="89">
        <f t="shared" si="122"/>
        <v>0</v>
      </c>
    </row>
    <row r="240" spans="1:31" ht="13.8" thickBot="1" x14ac:dyDescent="0.3">
      <c r="A240" s="13" t="s">
        <v>36</v>
      </c>
      <c r="B240" s="14" t="s">
        <v>17</v>
      </c>
      <c r="C240" s="15">
        <v>13</v>
      </c>
      <c r="D240" s="15">
        <v>13</v>
      </c>
      <c r="E240" s="15">
        <v>13</v>
      </c>
      <c r="F240" s="15">
        <v>13</v>
      </c>
      <c r="G240" s="15">
        <v>13</v>
      </c>
      <c r="H240" s="15">
        <v>13</v>
      </c>
      <c r="I240" s="15">
        <v>13</v>
      </c>
      <c r="J240" s="15">
        <v>13</v>
      </c>
      <c r="K240" s="15">
        <v>13</v>
      </c>
      <c r="L240" s="15">
        <v>13</v>
      </c>
      <c r="M240" s="15">
        <v>13</v>
      </c>
      <c r="N240" s="15">
        <v>1</v>
      </c>
      <c r="O240" s="15">
        <v>13</v>
      </c>
      <c r="P240">
        <v>13</v>
      </c>
      <c r="Q240" s="31">
        <f>P240-U240</f>
        <v>13</v>
      </c>
      <c r="R240" s="31">
        <f>U240</f>
        <v>0</v>
      </c>
      <c r="S240" s="118"/>
      <c r="T240" s="44" t="s">
        <v>17</v>
      </c>
      <c r="U240" s="59">
        <v>0</v>
      </c>
      <c r="V240" s="59">
        <v>0</v>
      </c>
      <c r="Y240" s="116"/>
      <c r="Z240" s="43">
        <v>11</v>
      </c>
      <c r="AA240" s="58">
        <v>0</v>
      </c>
      <c r="AB240" s="58">
        <v>181</v>
      </c>
      <c r="AE240" s="89">
        <f t="shared" si="122"/>
        <v>0</v>
      </c>
    </row>
    <row r="241" spans="1:31" ht="14.4" thickTop="1" thickBot="1" x14ac:dyDescent="0.3">
      <c r="A241" s="16" t="s">
        <v>36</v>
      </c>
      <c r="B241" s="17"/>
      <c r="C241" s="18">
        <f t="shared" ref="C241:O241" si="132">SUBTOTAL(9,C228:C240)</f>
        <v>11311</v>
      </c>
      <c r="D241" s="18">
        <f t="shared" si="132"/>
        <v>6661</v>
      </c>
      <c r="E241" s="18">
        <f t="shared" si="132"/>
        <v>6661</v>
      </c>
      <c r="F241" s="18">
        <f t="shared" si="132"/>
        <v>13175</v>
      </c>
      <c r="G241" s="18">
        <f t="shared" si="132"/>
        <v>6661</v>
      </c>
      <c r="H241" s="18">
        <f t="shared" si="132"/>
        <v>6661</v>
      </c>
      <c r="I241" s="18">
        <f t="shared" si="132"/>
        <v>6661</v>
      </c>
      <c r="J241" s="18">
        <f t="shared" si="132"/>
        <v>6661</v>
      </c>
      <c r="K241" s="18">
        <f t="shared" si="132"/>
        <v>26203</v>
      </c>
      <c r="L241" s="18">
        <f t="shared" si="132"/>
        <v>26203</v>
      </c>
      <c r="M241" s="18">
        <f t="shared" si="132"/>
        <v>19689</v>
      </c>
      <c r="N241" s="18">
        <f t="shared" si="132"/>
        <v>136</v>
      </c>
      <c r="O241" s="18">
        <f t="shared" si="132"/>
        <v>2046</v>
      </c>
      <c r="P241">
        <v>13175</v>
      </c>
      <c r="Q241" s="31">
        <f t="shared" si="108"/>
        <v>1864</v>
      </c>
      <c r="R241" s="31">
        <v>0</v>
      </c>
      <c r="S241" s="37" t="s">
        <v>72</v>
      </c>
      <c r="T241" s="45"/>
      <c r="U241" s="60">
        <f t="shared" ref="U241:V241" si="133">SUM(U228:U240)</f>
        <v>2330</v>
      </c>
      <c r="V241" s="60">
        <f t="shared" si="133"/>
        <v>226</v>
      </c>
      <c r="Y241" s="116"/>
      <c r="Z241" s="76">
        <v>12</v>
      </c>
      <c r="AA241" s="77">
        <v>256</v>
      </c>
      <c r="AB241" s="77">
        <v>20</v>
      </c>
      <c r="AE241" s="89">
        <f t="shared" si="122"/>
        <v>0</v>
      </c>
    </row>
    <row r="242" spans="1:31" ht="14.4" thickTop="1" thickBot="1" x14ac:dyDescent="0.3">
      <c r="A242" s="13" t="s">
        <v>37</v>
      </c>
      <c r="B242" s="14">
        <v>1</v>
      </c>
      <c r="C242" s="15">
        <v>752</v>
      </c>
      <c r="D242" s="15">
        <v>509</v>
      </c>
      <c r="E242" s="15">
        <v>509</v>
      </c>
      <c r="F242" s="15">
        <v>1008</v>
      </c>
      <c r="G242" s="15">
        <v>509</v>
      </c>
      <c r="H242" s="15">
        <v>509</v>
      </c>
      <c r="I242" s="15">
        <v>509</v>
      </c>
      <c r="J242" s="15">
        <v>509</v>
      </c>
      <c r="K242" s="15">
        <v>2006</v>
      </c>
      <c r="L242" s="15">
        <v>2006</v>
      </c>
      <c r="M242" s="15">
        <v>1507</v>
      </c>
      <c r="N242" s="15">
        <v>10</v>
      </c>
      <c r="O242" s="15">
        <v>276</v>
      </c>
      <c r="P242">
        <v>1008</v>
      </c>
      <c r="Q242" s="31">
        <f t="shared" ref="Q242:Q245" si="134">P242-U242</f>
        <v>752</v>
      </c>
      <c r="R242" s="31">
        <f t="shared" ref="R242:R245" si="135">U242</f>
        <v>256</v>
      </c>
      <c r="S242" s="93" t="s">
        <v>73</v>
      </c>
      <c r="T242" s="42">
        <v>1</v>
      </c>
      <c r="U242" s="57">
        <v>256</v>
      </c>
      <c r="V242" s="57">
        <v>0</v>
      </c>
      <c r="Y242" s="118"/>
      <c r="Z242" s="44" t="s">
        <v>17</v>
      </c>
      <c r="AA242" s="59">
        <v>0</v>
      </c>
      <c r="AB242" s="59">
        <v>0</v>
      </c>
      <c r="AE242" s="89">
        <f t="shared" si="122"/>
        <v>0</v>
      </c>
    </row>
    <row r="243" spans="1:31" ht="14.4" thickTop="1" thickBot="1" x14ac:dyDescent="0.3">
      <c r="A243" s="13" t="s">
        <v>37</v>
      </c>
      <c r="B243" s="14">
        <v>2</v>
      </c>
      <c r="C243" s="15">
        <v>785</v>
      </c>
      <c r="D243" s="15">
        <v>537</v>
      </c>
      <c r="E243" s="15">
        <v>537</v>
      </c>
      <c r="F243" s="15">
        <v>1063</v>
      </c>
      <c r="G243" s="15">
        <v>537</v>
      </c>
      <c r="H243" s="15">
        <v>537</v>
      </c>
      <c r="I243" s="15">
        <v>537</v>
      </c>
      <c r="J243" s="15">
        <v>537</v>
      </c>
      <c r="K243" s="15">
        <v>2115</v>
      </c>
      <c r="L243" s="15">
        <v>2115</v>
      </c>
      <c r="M243" s="15">
        <v>1589</v>
      </c>
      <c r="N243" s="15">
        <v>11</v>
      </c>
      <c r="O243" s="15">
        <v>299</v>
      </c>
      <c r="P243">
        <v>1063</v>
      </c>
      <c r="Q243" s="31">
        <f t="shared" si="134"/>
        <v>785</v>
      </c>
      <c r="R243" s="31">
        <f t="shared" si="135"/>
        <v>278</v>
      </c>
      <c r="S243" s="94"/>
      <c r="T243" s="43">
        <v>2</v>
      </c>
      <c r="U243" s="58">
        <v>278</v>
      </c>
      <c r="V243" s="58">
        <v>0</v>
      </c>
      <c r="Y243" s="37" t="s">
        <v>72</v>
      </c>
      <c r="Z243" s="45"/>
      <c r="AA243" s="60">
        <f t="shared" ref="AA243:AB243" si="136">SUM(AA230:AA242)</f>
        <v>2330</v>
      </c>
      <c r="AB243" s="60">
        <f t="shared" si="136"/>
        <v>226</v>
      </c>
      <c r="AE243" s="89">
        <f t="shared" si="122"/>
        <v>0</v>
      </c>
    </row>
    <row r="244" spans="1:31" ht="13.8" thickTop="1" x14ac:dyDescent="0.25">
      <c r="A244" s="13" t="s">
        <v>37</v>
      </c>
      <c r="B244" s="14">
        <v>3</v>
      </c>
      <c r="C244" s="15">
        <v>458</v>
      </c>
      <c r="D244" s="15">
        <v>537</v>
      </c>
      <c r="E244" s="15">
        <v>537</v>
      </c>
      <c r="F244" s="15">
        <v>1063</v>
      </c>
      <c r="G244" s="15">
        <v>537</v>
      </c>
      <c r="H244" s="15">
        <v>537</v>
      </c>
      <c r="I244" s="15">
        <v>537</v>
      </c>
      <c r="J244" s="15">
        <v>537</v>
      </c>
      <c r="K244" s="15">
        <v>2115</v>
      </c>
      <c r="L244" s="15">
        <v>2115</v>
      </c>
      <c r="M244" s="15">
        <v>1589</v>
      </c>
      <c r="N244" s="15">
        <v>11</v>
      </c>
      <c r="O244" s="15">
        <v>626</v>
      </c>
      <c r="P244">
        <v>1063</v>
      </c>
      <c r="Q244" s="31">
        <f t="shared" si="134"/>
        <v>458</v>
      </c>
      <c r="R244" s="31">
        <f t="shared" si="135"/>
        <v>605</v>
      </c>
      <c r="S244" s="94"/>
      <c r="T244" s="43">
        <v>3</v>
      </c>
      <c r="U244" s="58">
        <v>605</v>
      </c>
      <c r="V244" s="58">
        <v>0</v>
      </c>
      <c r="Y244" s="115" t="s">
        <v>73</v>
      </c>
      <c r="Z244" s="42">
        <v>1</v>
      </c>
      <c r="AA244" s="57">
        <v>256</v>
      </c>
      <c r="AB244" s="57">
        <v>0</v>
      </c>
      <c r="AE244" s="89">
        <f t="shared" si="122"/>
        <v>0</v>
      </c>
    </row>
    <row r="245" spans="1:31" x14ac:dyDescent="0.25">
      <c r="A245" s="13" t="s">
        <v>37</v>
      </c>
      <c r="B245" s="14">
        <v>4</v>
      </c>
      <c r="C245" s="15">
        <v>870</v>
      </c>
      <c r="D245" s="15">
        <v>590</v>
      </c>
      <c r="E245" s="15">
        <v>590</v>
      </c>
      <c r="F245" s="15">
        <v>1168</v>
      </c>
      <c r="G245" s="15">
        <v>590</v>
      </c>
      <c r="H245" s="15">
        <v>590</v>
      </c>
      <c r="I245" s="15">
        <v>590</v>
      </c>
      <c r="J245" s="15">
        <v>590</v>
      </c>
      <c r="K245" s="15">
        <v>2324</v>
      </c>
      <c r="L245" s="15">
        <v>2324</v>
      </c>
      <c r="M245" s="15">
        <v>1746</v>
      </c>
      <c r="N245" s="15">
        <v>12</v>
      </c>
      <c r="O245" s="15">
        <v>320</v>
      </c>
      <c r="P245">
        <v>1168</v>
      </c>
      <c r="Q245" s="31">
        <f t="shared" si="134"/>
        <v>870</v>
      </c>
      <c r="R245" s="31">
        <f t="shared" si="135"/>
        <v>298</v>
      </c>
      <c r="S245" s="94"/>
      <c r="T245" s="43">
        <v>4</v>
      </c>
      <c r="U245" s="58">
        <v>298</v>
      </c>
      <c r="V245" s="58">
        <v>0</v>
      </c>
      <c r="Y245" s="116"/>
      <c r="Z245" s="43">
        <v>2</v>
      </c>
      <c r="AA245" s="58">
        <v>278</v>
      </c>
      <c r="AB245" s="58">
        <v>0</v>
      </c>
      <c r="AE245" s="89">
        <f t="shared" si="122"/>
        <v>0</v>
      </c>
    </row>
    <row r="246" spans="1:31" x14ac:dyDescent="0.25">
      <c r="A246" s="101" t="s">
        <v>37</v>
      </c>
      <c r="B246" s="102">
        <v>5</v>
      </c>
      <c r="C246" s="15">
        <v>998</v>
      </c>
      <c r="D246" s="15">
        <v>504</v>
      </c>
      <c r="E246" s="15">
        <v>504</v>
      </c>
      <c r="F246" s="15">
        <v>998</v>
      </c>
      <c r="G246" s="15">
        <v>504</v>
      </c>
      <c r="H246" s="15">
        <v>504</v>
      </c>
      <c r="I246" s="15">
        <v>504</v>
      </c>
      <c r="J246" s="15">
        <v>504</v>
      </c>
      <c r="K246" s="15">
        <v>1986</v>
      </c>
      <c r="L246" s="15">
        <v>1986</v>
      </c>
      <c r="M246" s="15">
        <v>1492</v>
      </c>
      <c r="N246" s="15">
        <v>10</v>
      </c>
      <c r="O246" s="15">
        <v>0</v>
      </c>
      <c r="P246">
        <v>998</v>
      </c>
      <c r="Q246" s="31">
        <f>P246</f>
        <v>998</v>
      </c>
      <c r="R246" s="31">
        <v>0</v>
      </c>
      <c r="S246" s="94"/>
      <c r="T246" s="76">
        <v>5</v>
      </c>
      <c r="U246" s="77">
        <v>203</v>
      </c>
      <c r="V246" s="77">
        <v>4</v>
      </c>
      <c r="Y246" s="116"/>
      <c r="Z246" s="43">
        <v>3</v>
      </c>
      <c r="AA246" s="58">
        <v>605</v>
      </c>
      <c r="AB246" s="58">
        <v>0</v>
      </c>
      <c r="AE246" s="89">
        <f t="shared" si="122"/>
        <v>0</v>
      </c>
    </row>
    <row r="247" spans="1:31" x14ac:dyDescent="0.25">
      <c r="A247" s="13" t="s">
        <v>37</v>
      </c>
      <c r="B247" s="14">
        <v>6</v>
      </c>
      <c r="C247" s="15">
        <v>915</v>
      </c>
      <c r="D247" s="15">
        <v>562</v>
      </c>
      <c r="E247" s="15">
        <v>562</v>
      </c>
      <c r="F247" s="15">
        <v>1113</v>
      </c>
      <c r="G247" s="15">
        <v>562</v>
      </c>
      <c r="H247" s="15">
        <v>562</v>
      </c>
      <c r="I247" s="15">
        <v>562</v>
      </c>
      <c r="J247" s="15">
        <v>562</v>
      </c>
      <c r="K247" s="15">
        <v>2215</v>
      </c>
      <c r="L247" s="15">
        <v>2215</v>
      </c>
      <c r="M247" s="15">
        <v>1664</v>
      </c>
      <c r="N247" s="15">
        <v>12</v>
      </c>
      <c r="O247" s="15">
        <v>219</v>
      </c>
      <c r="P247">
        <v>1113</v>
      </c>
      <c r="Q247" s="31">
        <f>P247-U247</f>
        <v>915</v>
      </c>
      <c r="R247" s="31">
        <f>U247</f>
        <v>198</v>
      </c>
      <c r="S247" s="94"/>
      <c r="T247" s="43">
        <v>6</v>
      </c>
      <c r="U247" s="58">
        <v>198</v>
      </c>
      <c r="V247" s="58">
        <v>0</v>
      </c>
      <c r="Y247" s="116"/>
      <c r="Z247" s="43">
        <v>4</v>
      </c>
      <c r="AA247" s="58">
        <v>298</v>
      </c>
      <c r="AB247" s="58">
        <v>0</v>
      </c>
      <c r="AE247" s="89">
        <f t="shared" si="122"/>
        <v>0</v>
      </c>
    </row>
    <row r="248" spans="1:31" x14ac:dyDescent="0.25">
      <c r="A248" s="101" t="s">
        <v>37</v>
      </c>
      <c r="B248" s="102">
        <v>7</v>
      </c>
      <c r="C248" s="15">
        <v>1065</v>
      </c>
      <c r="D248" s="15">
        <v>538</v>
      </c>
      <c r="E248" s="15">
        <v>538</v>
      </c>
      <c r="F248" s="15">
        <v>1065</v>
      </c>
      <c r="G248" s="15">
        <v>538</v>
      </c>
      <c r="H248" s="15">
        <v>538</v>
      </c>
      <c r="I248" s="15">
        <v>538</v>
      </c>
      <c r="J248" s="15">
        <v>538</v>
      </c>
      <c r="K248" s="15">
        <v>2119</v>
      </c>
      <c r="L248" s="15">
        <v>2119</v>
      </c>
      <c r="M248" s="15">
        <v>1592</v>
      </c>
      <c r="N248" s="15">
        <v>11</v>
      </c>
      <c r="O248" s="15">
        <v>0</v>
      </c>
      <c r="P248">
        <v>1065</v>
      </c>
      <c r="Q248" s="31">
        <f>P248</f>
        <v>1065</v>
      </c>
      <c r="R248" s="31">
        <v>0</v>
      </c>
      <c r="S248" s="94"/>
      <c r="T248" s="76">
        <v>7</v>
      </c>
      <c r="U248" s="77">
        <v>212</v>
      </c>
      <c r="V248" s="77">
        <v>0</v>
      </c>
      <c r="Y248" s="116"/>
      <c r="Z248" s="76">
        <v>5</v>
      </c>
      <c r="AA248" s="77">
        <v>203</v>
      </c>
      <c r="AB248" s="77">
        <v>4</v>
      </c>
      <c r="AE248" s="89">
        <f t="shared" si="122"/>
        <v>0</v>
      </c>
    </row>
    <row r="249" spans="1:31" x14ac:dyDescent="0.25">
      <c r="A249" s="13" t="s">
        <v>37</v>
      </c>
      <c r="B249" s="14">
        <v>8</v>
      </c>
      <c r="C249" s="15">
        <v>807</v>
      </c>
      <c r="D249" s="15">
        <v>529</v>
      </c>
      <c r="E249" s="15">
        <v>529</v>
      </c>
      <c r="F249" s="15">
        <v>1047</v>
      </c>
      <c r="G249" s="15">
        <v>529</v>
      </c>
      <c r="H249" s="15">
        <v>529</v>
      </c>
      <c r="I249" s="15">
        <v>529</v>
      </c>
      <c r="J249" s="15">
        <v>529</v>
      </c>
      <c r="K249" s="15">
        <v>2083</v>
      </c>
      <c r="L249" s="15">
        <v>2083</v>
      </c>
      <c r="M249" s="15">
        <v>1565</v>
      </c>
      <c r="N249" s="15">
        <v>11</v>
      </c>
      <c r="O249" s="15">
        <v>261</v>
      </c>
      <c r="P249">
        <v>1047</v>
      </c>
      <c r="Q249" s="31">
        <f>P249-U249</f>
        <v>807</v>
      </c>
      <c r="R249" s="31">
        <f>U249</f>
        <v>240</v>
      </c>
      <c r="S249" s="94"/>
      <c r="T249" s="43">
        <v>8</v>
      </c>
      <c r="U249" s="58">
        <v>240</v>
      </c>
      <c r="V249" s="58">
        <v>0</v>
      </c>
      <c r="Y249" s="116"/>
      <c r="Z249" s="43">
        <v>6</v>
      </c>
      <c r="AA249" s="58">
        <v>198</v>
      </c>
      <c r="AB249" s="58">
        <v>0</v>
      </c>
      <c r="AE249" s="89">
        <f t="shared" si="122"/>
        <v>0</v>
      </c>
    </row>
    <row r="250" spans="1:31" ht="15.6" x14ac:dyDescent="0.25">
      <c r="A250" s="101" t="s">
        <v>37</v>
      </c>
      <c r="B250" s="102">
        <v>9</v>
      </c>
      <c r="C250" s="15">
        <v>974</v>
      </c>
      <c r="D250" s="15">
        <v>492</v>
      </c>
      <c r="E250" s="15">
        <v>492</v>
      </c>
      <c r="F250" s="15">
        <v>974</v>
      </c>
      <c r="G250" s="15">
        <v>492</v>
      </c>
      <c r="H250" s="15">
        <v>492</v>
      </c>
      <c r="I250" s="15">
        <v>492</v>
      </c>
      <c r="J250" s="15">
        <v>492</v>
      </c>
      <c r="K250" s="15">
        <v>1938</v>
      </c>
      <c r="L250" s="15">
        <v>1938</v>
      </c>
      <c r="M250" s="15">
        <v>1456</v>
      </c>
      <c r="N250" s="15">
        <v>10</v>
      </c>
      <c r="O250" s="15">
        <v>0</v>
      </c>
      <c r="P250">
        <v>974</v>
      </c>
      <c r="Q250" s="31">
        <f>P250</f>
        <v>974</v>
      </c>
      <c r="R250" s="31">
        <v>0</v>
      </c>
      <c r="S250" s="94"/>
      <c r="T250" s="83">
        <v>9</v>
      </c>
      <c r="U250" s="84">
        <v>402</v>
      </c>
      <c r="V250" s="84">
        <v>0</v>
      </c>
      <c r="W250" s="82" t="s">
        <v>103</v>
      </c>
      <c r="X250" s="82" t="s">
        <v>60</v>
      </c>
      <c r="Y250" s="116"/>
      <c r="Z250" s="76">
        <v>7</v>
      </c>
      <c r="AA250" s="77">
        <v>212</v>
      </c>
      <c r="AB250" s="77">
        <v>0</v>
      </c>
      <c r="AE250" s="89">
        <f t="shared" si="122"/>
        <v>0</v>
      </c>
    </row>
    <row r="251" spans="1:31" x14ac:dyDescent="0.25">
      <c r="A251" s="13" t="s">
        <v>37</v>
      </c>
      <c r="B251" s="14">
        <v>10</v>
      </c>
      <c r="C251" s="15">
        <v>827</v>
      </c>
      <c r="D251" s="15">
        <v>549</v>
      </c>
      <c r="E251" s="15">
        <v>549</v>
      </c>
      <c r="F251" s="15">
        <v>1087</v>
      </c>
      <c r="G251" s="15">
        <v>549</v>
      </c>
      <c r="H251" s="15">
        <v>549</v>
      </c>
      <c r="I251" s="15">
        <v>549</v>
      </c>
      <c r="J251" s="15">
        <v>549</v>
      </c>
      <c r="K251" s="15">
        <v>2163</v>
      </c>
      <c r="L251" s="15">
        <v>2163</v>
      </c>
      <c r="M251" s="15">
        <v>1625</v>
      </c>
      <c r="N251" s="15">
        <v>11</v>
      </c>
      <c r="O251" s="15">
        <v>281</v>
      </c>
      <c r="P251">
        <v>1087</v>
      </c>
      <c r="Q251" s="31">
        <f t="shared" ref="Q251:Q252" si="137">P251-U251</f>
        <v>827</v>
      </c>
      <c r="R251" s="31">
        <f t="shared" ref="R251:R252" si="138">U251</f>
        <v>260</v>
      </c>
      <c r="S251" s="94"/>
      <c r="T251" s="43">
        <v>10</v>
      </c>
      <c r="U251" s="58">
        <v>260</v>
      </c>
      <c r="V251" s="58">
        <v>0</v>
      </c>
      <c r="Y251" s="116"/>
      <c r="Z251" s="43">
        <v>8</v>
      </c>
      <c r="AA251" s="58">
        <v>240</v>
      </c>
      <c r="AB251" s="58">
        <v>0</v>
      </c>
      <c r="AE251" s="89">
        <f t="shared" si="122"/>
        <v>0</v>
      </c>
    </row>
    <row r="252" spans="1:31" ht="16.2" thickBot="1" x14ac:dyDescent="0.3">
      <c r="A252" s="13" t="s">
        <v>37</v>
      </c>
      <c r="B252" s="14" t="s">
        <v>17</v>
      </c>
      <c r="C252" s="15">
        <v>11</v>
      </c>
      <c r="D252" s="15">
        <v>11</v>
      </c>
      <c r="E252" s="15">
        <v>11</v>
      </c>
      <c r="F252" s="15">
        <v>11</v>
      </c>
      <c r="G252" s="15">
        <v>11</v>
      </c>
      <c r="H252" s="15">
        <v>11</v>
      </c>
      <c r="I252" s="15">
        <v>11</v>
      </c>
      <c r="J252" s="15">
        <v>11</v>
      </c>
      <c r="K252" s="15">
        <v>11</v>
      </c>
      <c r="L252" s="15">
        <v>11</v>
      </c>
      <c r="M252" s="15">
        <v>11</v>
      </c>
      <c r="N252" s="15">
        <v>1</v>
      </c>
      <c r="O252" s="15">
        <v>11</v>
      </c>
      <c r="P252">
        <v>11</v>
      </c>
      <c r="Q252" s="31">
        <f t="shared" si="137"/>
        <v>11</v>
      </c>
      <c r="R252" s="31">
        <f t="shared" si="138"/>
        <v>0</v>
      </c>
      <c r="S252" s="95"/>
      <c r="T252" s="44" t="s">
        <v>17</v>
      </c>
      <c r="U252" s="58">
        <v>0</v>
      </c>
      <c r="V252" s="58">
        <v>0</v>
      </c>
      <c r="Y252" s="116"/>
      <c r="Z252" s="83">
        <v>9</v>
      </c>
      <c r="AA252" s="84">
        <v>402</v>
      </c>
      <c r="AB252" s="84">
        <v>0</v>
      </c>
      <c r="AC252" s="82" t="s">
        <v>103</v>
      </c>
      <c r="AD252" s="82" t="s">
        <v>60</v>
      </c>
      <c r="AE252" s="89">
        <f t="shared" si="122"/>
        <v>0</v>
      </c>
    </row>
    <row r="253" spans="1:31" ht="14.4" thickTop="1" thickBot="1" x14ac:dyDescent="0.3">
      <c r="A253" s="16" t="s">
        <v>37</v>
      </c>
      <c r="B253" s="17"/>
      <c r="C253" s="18">
        <f t="shared" ref="C253:O253" si="139">SUBTOTAL(9,C242:C252)</f>
        <v>8462</v>
      </c>
      <c r="D253" s="18">
        <f t="shared" si="139"/>
        <v>5358</v>
      </c>
      <c r="E253" s="18">
        <f t="shared" si="139"/>
        <v>5358</v>
      </c>
      <c r="F253" s="18">
        <f t="shared" si="139"/>
        <v>10597</v>
      </c>
      <c r="G253" s="18">
        <f t="shared" si="139"/>
        <v>5358</v>
      </c>
      <c r="H253" s="18">
        <f t="shared" si="139"/>
        <v>5358</v>
      </c>
      <c r="I253" s="18">
        <f t="shared" si="139"/>
        <v>5358</v>
      </c>
      <c r="J253" s="18">
        <f t="shared" si="139"/>
        <v>5358</v>
      </c>
      <c r="K253" s="18">
        <f t="shared" si="139"/>
        <v>21075</v>
      </c>
      <c r="L253" s="18">
        <f t="shared" si="139"/>
        <v>21075</v>
      </c>
      <c r="M253" s="18">
        <f t="shared" si="139"/>
        <v>15836</v>
      </c>
      <c r="N253" s="18">
        <f t="shared" si="139"/>
        <v>110</v>
      </c>
      <c r="O253" s="18">
        <f t="shared" si="139"/>
        <v>2293</v>
      </c>
      <c r="P253">
        <v>10597</v>
      </c>
      <c r="Q253" s="31">
        <f t="shared" si="108"/>
        <v>2135</v>
      </c>
      <c r="R253" s="31">
        <v>0</v>
      </c>
      <c r="S253" s="37" t="s">
        <v>73</v>
      </c>
      <c r="T253" s="45"/>
      <c r="U253" s="60">
        <f>SUM(U242:U252)</f>
        <v>2952</v>
      </c>
      <c r="V253" s="60">
        <f>SUM(V242:V252)</f>
        <v>4</v>
      </c>
      <c r="Y253" s="116"/>
      <c r="Z253" s="43">
        <v>10</v>
      </c>
      <c r="AA253" s="58">
        <v>260</v>
      </c>
      <c r="AB253" s="58">
        <v>0</v>
      </c>
      <c r="AE253" s="89">
        <f t="shared" si="122"/>
        <v>0</v>
      </c>
    </row>
    <row r="254" spans="1:31" ht="16.2" thickTop="1" x14ac:dyDescent="0.25">
      <c r="A254" s="13" t="s">
        <v>38</v>
      </c>
      <c r="B254" s="14">
        <v>1</v>
      </c>
      <c r="C254" s="15">
        <v>811</v>
      </c>
      <c r="D254" s="15">
        <v>521</v>
      </c>
      <c r="E254" s="15">
        <v>521</v>
      </c>
      <c r="F254" s="15">
        <v>1031</v>
      </c>
      <c r="G254" s="15">
        <v>521</v>
      </c>
      <c r="H254" s="15">
        <v>521</v>
      </c>
      <c r="I254" s="15">
        <v>521</v>
      </c>
      <c r="J254" s="15">
        <v>521</v>
      </c>
      <c r="K254" s="15">
        <v>2051</v>
      </c>
      <c r="L254" s="15">
        <v>2051</v>
      </c>
      <c r="M254" s="15">
        <v>1541</v>
      </c>
      <c r="N254" s="15">
        <v>11</v>
      </c>
      <c r="O254" s="15">
        <v>241</v>
      </c>
      <c r="P254">
        <v>1031</v>
      </c>
      <c r="Q254" s="31">
        <f t="shared" ref="Q254:Q256" si="140">P254-U254</f>
        <v>811</v>
      </c>
      <c r="R254" s="31">
        <f t="shared" ref="R254:R256" si="141">U254</f>
        <v>220</v>
      </c>
      <c r="S254" s="93" t="s">
        <v>74</v>
      </c>
      <c r="T254" s="42">
        <v>1</v>
      </c>
      <c r="U254" s="57">
        <v>220</v>
      </c>
      <c r="V254" s="57">
        <v>0</v>
      </c>
      <c r="Y254" s="116"/>
      <c r="Z254" s="80">
        <v>11</v>
      </c>
      <c r="AA254" s="81"/>
      <c r="AB254" s="81"/>
      <c r="AC254" s="82" t="s">
        <v>95</v>
      </c>
      <c r="AE254" s="89" t="e">
        <f>#REF!-AA254</f>
        <v>#REF!</v>
      </c>
    </row>
    <row r="255" spans="1:31" ht="13.8" thickBot="1" x14ac:dyDescent="0.3">
      <c r="A255" s="13" t="s">
        <v>38</v>
      </c>
      <c r="B255" s="14">
        <v>2</v>
      </c>
      <c r="C255" s="15">
        <v>730</v>
      </c>
      <c r="D255" s="15">
        <v>517</v>
      </c>
      <c r="E255" s="15">
        <v>517</v>
      </c>
      <c r="F255" s="15">
        <v>1023</v>
      </c>
      <c r="G255" s="15">
        <v>517</v>
      </c>
      <c r="H255" s="15">
        <v>517</v>
      </c>
      <c r="I255" s="15">
        <v>517</v>
      </c>
      <c r="J255" s="15">
        <v>517</v>
      </c>
      <c r="K255" s="15">
        <v>2035</v>
      </c>
      <c r="L255" s="15">
        <v>2035</v>
      </c>
      <c r="M255" s="15">
        <v>1529</v>
      </c>
      <c r="N255" s="15">
        <v>11</v>
      </c>
      <c r="O255" s="15">
        <v>314</v>
      </c>
      <c r="P255">
        <v>1023</v>
      </c>
      <c r="Q255" s="31">
        <f t="shared" si="140"/>
        <v>730</v>
      </c>
      <c r="R255" s="31">
        <f t="shared" si="141"/>
        <v>293</v>
      </c>
      <c r="S255" s="94"/>
      <c r="T255" s="43">
        <v>2</v>
      </c>
      <c r="U255" s="58">
        <v>293</v>
      </c>
      <c r="V255" s="58">
        <v>1</v>
      </c>
      <c r="Y255" s="118"/>
      <c r="Z255" s="44" t="s">
        <v>17</v>
      </c>
      <c r="AA255" s="58">
        <v>0</v>
      </c>
      <c r="AB255" s="58">
        <v>0</v>
      </c>
      <c r="AE255" s="89">
        <f t="shared" ref="AE255:AE271" si="142">U252-AA255</f>
        <v>0</v>
      </c>
    </row>
    <row r="256" spans="1:31" ht="14.4" thickTop="1" thickBot="1" x14ac:dyDescent="0.3">
      <c r="A256" s="13" t="s">
        <v>38</v>
      </c>
      <c r="B256" s="14">
        <v>3</v>
      </c>
      <c r="C256" s="15">
        <v>827</v>
      </c>
      <c r="D256" s="15">
        <v>489</v>
      </c>
      <c r="E256" s="15">
        <v>489</v>
      </c>
      <c r="F256" s="15">
        <v>968</v>
      </c>
      <c r="G256" s="15">
        <v>489</v>
      </c>
      <c r="H256" s="15">
        <v>489</v>
      </c>
      <c r="I256" s="15">
        <v>489</v>
      </c>
      <c r="J256" s="15">
        <v>489</v>
      </c>
      <c r="K256" s="15">
        <v>1926</v>
      </c>
      <c r="L256" s="15">
        <v>1926</v>
      </c>
      <c r="M256" s="15">
        <v>1447</v>
      </c>
      <c r="N256" s="15">
        <v>10</v>
      </c>
      <c r="O256" s="15">
        <v>161</v>
      </c>
      <c r="P256">
        <v>968</v>
      </c>
      <c r="Q256" s="31">
        <f t="shared" si="140"/>
        <v>827</v>
      </c>
      <c r="R256" s="31">
        <f t="shared" si="141"/>
        <v>141</v>
      </c>
      <c r="S256" s="94"/>
      <c r="T256" s="43">
        <v>3</v>
      </c>
      <c r="U256" s="58">
        <v>141</v>
      </c>
      <c r="V256" s="58">
        <v>0</v>
      </c>
      <c r="Y256" s="37" t="s">
        <v>73</v>
      </c>
      <c r="Z256" s="45"/>
      <c r="AA256" s="60">
        <f t="shared" ref="AA256:AB256" si="143">SUM(AA244:AA255)</f>
        <v>2952</v>
      </c>
      <c r="AB256" s="60">
        <f t="shared" si="143"/>
        <v>4</v>
      </c>
      <c r="AE256" s="89">
        <f t="shared" si="142"/>
        <v>0</v>
      </c>
    </row>
    <row r="257" spans="1:31" ht="16.2" thickTop="1" x14ac:dyDescent="0.25">
      <c r="A257" s="101" t="s">
        <v>38</v>
      </c>
      <c r="B257" s="102">
        <v>4</v>
      </c>
      <c r="C257" s="15">
        <v>938</v>
      </c>
      <c r="D257" s="15">
        <v>474</v>
      </c>
      <c r="E257" s="15">
        <v>474</v>
      </c>
      <c r="F257" s="15">
        <v>938</v>
      </c>
      <c r="G257" s="15">
        <v>474</v>
      </c>
      <c r="H257" s="15">
        <v>474</v>
      </c>
      <c r="I257" s="15">
        <v>474</v>
      </c>
      <c r="J257" s="15">
        <v>474</v>
      </c>
      <c r="K257" s="15">
        <v>1866</v>
      </c>
      <c r="L257" s="15">
        <v>1866</v>
      </c>
      <c r="M257" s="15">
        <v>1402</v>
      </c>
      <c r="N257" s="15">
        <v>10</v>
      </c>
      <c r="O257" s="33">
        <v>0</v>
      </c>
      <c r="P257">
        <v>938</v>
      </c>
      <c r="Q257" s="31">
        <f>P257</f>
        <v>938</v>
      </c>
      <c r="R257" s="31">
        <v>0</v>
      </c>
      <c r="S257" s="94"/>
      <c r="T257" s="83">
        <v>4</v>
      </c>
      <c r="U257" s="84">
        <v>143</v>
      </c>
      <c r="V257" s="84">
        <v>1</v>
      </c>
      <c r="W257" s="82" t="s">
        <v>93</v>
      </c>
      <c r="X257" s="82" t="s">
        <v>76</v>
      </c>
      <c r="Y257" s="115" t="s">
        <v>74</v>
      </c>
      <c r="Z257" s="42">
        <v>1</v>
      </c>
      <c r="AA257" s="57">
        <v>220</v>
      </c>
      <c r="AB257" s="57">
        <v>0</v>
      </c>
      <c r="AE257" s="89">
        <f t="shared" si="142"/>
        <v>0</v>
      </c>
    </row>
    <row r="258" spans="1:31" x14ac:dyDescent="0.25">
      <c r="A258" s="13" t="s">
        <v>38</v>
      </c>
      <c r="B258" s="14">
        <v>5</v>
      </c>
      <c r="C258" s="15">
        <v>563</v>
      </c>
      <c r="D258" s="15">
        <v>475</v>
      </c>
      <c r="E258" s="15">
        <v>475</v>
      </c>
      <c r="F258" s="15">
        <v>940</v>
      </c>
      <c r="G258" s="15">
        <v>475</v>
      </c>
      <c r="H258" s="15">
        <v>475</v>
      </c>
      <c r="I258" s="15">
        <v>475</v>
      </c>
      <c r="J258" s="15">
        <v>475</v>
      </c>
      <c r="K258" s="15">
        <v>1870</v>
      </c>
      <c r="L258" s="15">
        <v>1870</v>
      </c>
      <c r="M258" s="15">
        <v>1405</v>
      </c>
      <c r="N258" s="15">
        <v>10</v>
      </c>
      <c r="O258" s="15">
        <v>397</v>
      </c>
      <c r="P258">
        <v>940</v>
      </c>
      <c r="Q258" s="31">
        <f>P258-U258</f>
        <v>563</v>
      </c>
      <c r="R258" s="31">
        <f>U258</f>
        <v>377</v>
      </c>
      <c r="S258" s="94"/>
      <c r="T258" s="43">
        <v>5</v>
      </c>
      <c r="U258" s="58">
        <v>377</v>
      </c>
      <c r="V258" s="58">
        <v>3</v>
      </c>
      <c r="Y258" s="116"/>
      <c r="Z258" s="43">
        <v>2</v>
      </c>
      <c r="AA258" s="58">
        <v>293</v>
      </c>
      <c r="AB258" s="58">
        <v>1</v>
      </c>
      <c r="AE258" s="89">
        <f t="shared" si="142"/>
        <v>0</v>
      </c>
    </row>
    <row r="259" spans="1:31" x14ac:dyDescent="0.25">
      <c r="A259" s="101" t="s">
        <v>38</v>
      </c>
      <c r="B259" s="102">
        <v>6</v>
      </c>
      <c r="C259" s="15">
        <v>950</v>
      </c>
      <c r="D259" s="15">
        <v>480</v>
      </c>
      <c r="E259" s="15">
        <v>480</v>
      </c>
      <c r="F259" s="15">
        <v>950</v>
      </c>
      <c r="G259" s="15">
        <v>480</v>
      </c>
      <c r="H259" s="15">
        <v>480</v>
      </c>
      <c r="I259" s="15">
        <v>480</v>
      </c>
      <c r="J259" s="15">
        <v>480</v>
      </c>
      <c r="K259" s="15">
        <v>1890</v>
      </c>
      <c r="L259" s="15">
        <v>1890</v>
      </c>
      <c r="M259" s="15">
        <v>1420</v>
      </c>
      <c r="N259" s="15">
        <v>10</v>
      </c>
      <c r="O259" s="15">
        <v>0</v>
      </c>
      <c r="P259">
        <v>950</v>
      </c>
      <c r="Q259" s="31">
        <f>P259</f>
        <v>950</v>
      </c>
      <c r="R259" s="31">
        <v>0</v>
      </c>
      <c r="S259" s="94"/>
      <c r="T259" s="76">
        <v>6</v>
      </c>
      <c r="U259" s="77">
        <v>543</v>
      </c>
      <c r="V259" s="77">
        <v>0</v>
      </c>
      <c r="Y259" s="116"/>
      <c r="Z259" s="43">
        <v>3</v>
      </c>
      <c r="AA259" s="58">
        <v>141</v>
      </c>
      <c r="AB259" s="58">
        <v>0</v>
      </c>
      <c r="AE259" s="89">
        <f t="shared" si="142"/>
        <v>0</v>
      </c>
    </row>
    <row r="260" spans="1:31" ht="15.6" x14ac:dyDescent="0.25">
      <c r="A260" s="13" t="s">
        <v>38</v>
      </c>
      <c r="B260" s="14">
        <v>7</v>
      </c>
      <c r="C260" s="15">
        <v>791</v>
      </c>
      <c r="D260" s="15">
        <v>455</v>
      </c>
      <c r="E260" s="15">
        <v>455</v>
      </c>
      <c r="F260" s="15">
        <v>901</v>
      </c>
      <c r="G260" s="15">
        <v>455</v>
      </c>
      <c r="H260" s="15">
        <v>455</v>
      </c>
      <c r="I260" s="15">
        <v>455</v>
      </c>
      <c r="J260" s="15">
        <v>455</v>
      </c>
      <c r="K260" s="15">
        <v>1793</v>
      </c>
      <c r="L260" s="15">
        <v>1793</v>
      </c>
      <c r="M260" s="15">
        <v>1347</v>
      </c>
      <c r="N260" s="15">
        <v>9</v>
      </c>
      <c r="O260" s="15">
        <v>129</v>
      </c>
      <c r="P260">
        <v>901</v>
      </c>
      <c r="Q260" s="31">
        <f t="shared" ref="Q260:Q263" si="144">P260-U260</f>
        <v>791</v>
      </c>
      <c r="R260" s="31">
        <f t="shared" ref="R260:R263" si="145">U260</f>
        <v>110</v>
      </c>
      <c r="S260" s="94"/>
      <c r="T260" s="43">
        <v>7</v>
      </c>
      <c r="U260" s="58">
        <v>110</v>
      </c>
      <c r="V260" s="58">
        <v>0</v>
      </c>
      <c r="Y260" s="116"/>
      <c r="Z260" s="83">
        <v>4</v>
      </c>
      <c r="AA260" s="84">
        <v>143</v>
      </c>
      <c r="AB260" s="84">
        <v>1</v>
      </c>
      <c r="AC260" s="82" t="s">
        <v>93</v>
      </c>
      <c r="AD260" s="82" t="s">
        <v>76</v>
      </c>
      <c r="AE260" s="89">
        <f t="shared" si="142"/>
        <v>0</v>
      </c>
    </row>
    <row r="261" spans="1:31" x14ac:dyDescent="0.25">
      <c r="A261" s="13" t="s">
        <v>38</v>
      </c>
      <c r="B261" s="14">
        <v>8</v>
      </c>
      <c r="C261" s="15">
        <v>752</v>
      </c>
      <c r="D261" s="15">
        <v>478</v>
      </c>
      <c r="E261" s="15">
        <v>478</v>
      </c>
      <c r="F261" s="15">
        <v>946</v>
      </c>
      <c r="G261" s="15">
        <v>478</v>
      </c>
      <c r="H261" s="15">
        <v>478</v>
      </c>
      <c r="I261" s="15">
        <v>478</v>
      </c>
      <c r="J261" s="15">
        <v>478</v>
      </c>
      <c r="K261" s="15">
        <v>1882</v>
      </c>
      <c r="L261" s="15">
        <v>1882</v>
      </c>
      <c r="M261" s="15">
        <v>1414</v>
      </c>
      <c r="N261" s="15">
        <v>10</v>
      </c>
      <c r="O261" s="15">
        <v>214</v>
      </c>
      <c r="P261">
        <v>946</v>
      </c>
      <c r="Q261" s="31">
        <f t="shared" si="144"/>
        <v>752</v>
      </c>
      <c r="R261" s="31">
        <f t="shared" si="145"/>
        <v>194</v>
      </c>
      <c r="S261" s="94"/>
      <c r="T261" s="43">
        <v>8</v>
      </c>
      <c r="U261" s="58">
        <v>194</v>
      </c>
      <c r="V261" s="58">
        <v>0</v>
      </c>
      <c r="Y261" s="116"/>
      <c r="Z261" s="43">
        <v>5</v>
      </c>
      <c r="AA261" s="58">
        <v>377</v>
      </c>
      <c r="AB261" s="58">
        <v>3</v>
      </c>
      <c r="AE261" s="89">
        <f t="shared" si="142"/>
        <v>0</v>
      </c>
    </row>
    <row r="262" spans="1:31" x14ac:dyDescent="0.25">
      <c r="A262" s="13" t="s">
        <v>38</v>
      </c>
      <c r="B262" s="14">
        <v>9</v>
      </c>
      <c r="C262" s="15">
        <v>890</v>
      </c>
      <c r="D262" s="15">
        <v>559</v>
      </c>
      <c r="E262" s="15">
        <v>559</v>
      </c>
      <c r="F262" s="15">
        <v>1107</v>
      </c>
      <c r="G262" s="15">
        <v>559</v>
      </c>
      <c r="H262" s="15">
        <v>559</v>
      </c>
      <c r="I262" s="15">
        <v>559</v>
      </c>
      <c r="J262" s="15">
        <v>559</v>
      </c>
      <c r="K262" s="15">
        <v>2203</v>
      </c>
      <c r="L262" s="15">
        <v>2203</v>
      </c>
      <c r="M262" s="15">
        <v>1655</v>
      </c>
      <c r="N262" s="15">
        <v>11</v>
      </c>
      <c r="O262" s="15">
        <v>238</v>
      </c>
      <c r="P262">
        <v>1107</v>
      </c>
      <c r="Q262" s="31">
        <f t="shared" si="144"/>
        <v>890</v>
      </c>
      <c r="R262" s="31">
        <f t="shared" si="145"/>
        <v>217</v>
      </c>
      <c r="S262" s="94"/>
      <c r="T262" s="43">
        <v>9</v>
      </c>
      <c r="U262" s="58">
        <v>217</v>
      </c>
      <c r="V262" s="58">
        <v>1</v>
      </c>
      <c r="Y262" s="116"/>
      <c r="Z262" s="76">
        <v>6</v>
      </c>
      <c r="AA262" s="77">
        <v>543</v>
      </c>
      <c r="AB262" s="77">
        <v>0</v>
      </c>
      <c r="AE262" s="89">
        <f t="shared" si="142"/>
        <v>0</v>
      </c>
    </row>
    <row r="263" spans="1:31" x14ac:dyDescent="0.25">
      <c r="A263" s="13" t="s">
        <v>38</v>
      </c>
      <c r="B263" s="14">
        <v>10</v>
      </c>
      <c r="C263" s="15">
        <v>642</v>
      </c>
      <c r="D263" s="15">
        <v>504</v>
      </c>
      <c r="E263" s="15">
        <v>504</v>
      </c>
      <c r="F263" s="15">
        <v>998</v>
      </c>
      <c r="G263" s="15">
        <v>504</v>
      </c>
      <c r="H263" s="15">
        <v>504</v>
      </c>
      <c r="I263" s="15">
        <v>504</v>
      </c>
      <c r="J263" s="15">
        <v>504</v>
      </c>
      <c r="K263" s="15">
        <v>1986</v>
      </c>
      <c r="L263" s="15">
        <v>1986</v>
      </c>
      <c r="M263" s="15">
        <v>1492</v>
      </c>
      <c r="N263" s="15">
        <v>10</v>
      </c>
      <c r="O263" s="15">
        <v>376</v>
      </c>
      <c r="P263">
        <v>998</v>
      </c>
      <c r="Q263" s="31">
        <f t="shared" si="144"/>
        <v>642</v>
      </c>
      <c r="R263" s="31">
        <f t="shared" si="145"/>
        <v>356</v>
      </c>
      <c r="S263" s="94"/>
      <c r="T263" s="43">
        <v>10</v>
      </c>
      <c r="U263" s="58">
        <v>356</v>
      </c>
      <c r="V263" s="58">
        <v>0</v>
      </c>
      <c r="Y263" s="116"/>
      <c r="Z263" s="43">
        <v>7</v>
      </c>
      <c r="AA263" s="58">
        <v>110</v>
      </c>
      <c r="AB263" s="58">
        <v>0</v>
      </c>
      <c r="AE263" s="89">
        <f t="shared" si="142"/>
        <v>0</v>
      </c>
    </row>
    <row r="264" spans="1:31" x14ac:dyDescent="0.25">
      <c r="A264" s="101" t="s">
        <v>38</v>
      </c>
      <c r="B264" s="102">
        <v>11</v>
      </c>
      <c r="C264" s="15">
        <v>948</v>
      </c>
      <c r="D264" s="15">
        <v>479</v>
      </c>
      <c r="E264" s="15">
        <v>479</v>
      </c>
      <c r="F264" s="15">
        <v>948</v>
      </c>
      <c r="G264" s="15">
        <v>479</v>
      </c>
      <c r="H264" s="15">
        <v>479</v>
      </c>
      <c r="I264" s="15">
        <v>479</v>
      </c>
      <c r="J264" s="15">
        <v>479</v>
      </c>
      <c r="K264" s="15">
        <v>1886</v>
      </c>
      <c r="L264" s="15">
        <v>1886</v>
      </c>
      <c r="M264" s="15">
        <v>1417</v>
      </c>
      <c r="N264" s="15">
        <v>10</v>
      </c>
      <c r="O264" s="15">
        <v>0</v>
      </c>
      <c r="P264">
        <v>948</v>
      </c>
      <c r="Q264" s="31">
        <f>P264</f>
        <v>948</v>
      </c>
      <c r="R264" s="31">
        <v>0</v>
      </c>
      <c r="S264" s="94"/>
      <c r="T264" s="76">
        <v>11</v>
      </c>
      <c r="U264" s="77">
        <v>403</v>
      </c>
      <c r="V264" s="77">
        <v>0</v>
      </c>
      <c r="Y264" s="116"/>
      <c r="Z264" s="43">
        <v>8</v>
      </c>
      <c r="AA264" s="58">
        <v>194</v>
      </c>
      <c r="AB264" s="58">
        <v>0</v>
      </c>
      <c r="AE264" s="89">
        <f t="shared" si="142"/>
        <v>0</v>
      </c>
    </row>
    <row r="265" spans="1:31" x14ac:dyDescent="0.25">
      <c r="A265" s="13" t="s">
        <v>38</v>
      </c>
      <c r="B265" s="14">
        <v>12</v>
      </c>
      <c r="C265" s="15">
        <v>839</v>
      </c>
      <c r="D265" s="15">
        <v>610</v>
      </c>
      <c r="E265" s="15">
        <v>610</v>
      </c>
      <c r="F265" s="15">
        <v>1208</v>
      </c>
      <c r="G265" s="15">
        <v>610</v>
      </c>
      <c r="H265" s="15">
        <v>610</v>
      </c>
      <c r="I265" s="15">
        <v>610</v>
      </c>
      <c r="J265" s="15">
        <v>610</v>
      </c>
      <c r="K265" s="15">
        <v>2404</v>
      </c>
      <c r="L265" s="15">
        <v>2404</v>
      </c>
      <c r="M265" s="15">
        <v>1806</v>
      </c>
      <c r="N265" s="15">
        <v>12</v>
      </c>
      <c r="O265" s="15">
        <v>391</v>
      </c>
      <c r="P265">
        <v>1208</v>
      </c>
      <c r="Q265" s="31">
        <f t="shared" ref="Q265:Q266" si="146">P265-U265</f>
        <v>839</v>
      </c>
      <c r="R265" s="31">
        <f t="shared" ref="R265:R266" si="147">U265</f>
        <v>369</v>
      </c>
      <c r="S265" s="94"/>
      <c r="T265" s="43">
        <v>12</v>
      </c>
      <c r="U265" s="58">
        <v>369</v>
      </c>
      <c r="V265" s="58">
        <v>5</v>
      </c>
      <c r="Y265" s="116"/>
      <c r="Z265" s="43">
        <v>9</v>
      </c>
      <c r="AA265" s="58">
        <v>217</v>
      </c>
      <c r="AB265" s="58">
        <v>1</v>
      </c>
      <c r="AE265" s="89">
        <f t="shared" si="142"/>
        <v>0</v>
      </c>
    </row>
    <row r="266" spans="1:31" x14ac:dyDescent="0.25">
      <c r="A266" s="13" t="s">
        <v>38</v>
      </c>
      <c r="B266" s="14">
        <v>13</v>
      </c>
      <c r="C266" s="15">
        <v>807</v>
      </c>
      <c r="D266" s="15">
        <v>550</v>
      </c>
      <c r="E266" s="15">
        <v>550</v>
      </c>
      <c r="F266" s="15">
        <v>1089</v>
      </c>
      <c r="G266" s="15">
        <v>550</v>
      </c>
      <c r="H266" s="15">
        <v>550</v>
      </c>
      <c r="I266" s="15">
        <v>550</v>
      </c>
      <c r="J266" s="15">
        <v>550</v>
      </c>
      <c r="K266" s="15">
        <v>2167</v>
      </c>
      <c r="L266" s="15">
        <v>2167</v>
      </c>
      <c r="M266" s="15">
        <v>1628</v>
      </c>
      <c r="N266" s="15">
        <v>11</v>
      </c>
      <c r="O266" s="15">
        <v>303</v>
      </c>
      <c r="P266">
        <v>1089</v>
      </c>
      <c r="Q266" s="31">
        <f t="shared" si="146"/>
        <v>807</v>
      </c>
      <c r="R266" s="31">
        <f t="shared" si="147"/>
        <v>282</v>
      </c>
      <c r="S266" s="94"/>
      <c r="T266" s="43">
        <v>13</v>
      </c>
      <c r="U266" s="58">
        <v>282</v>
      </c>
      <c r="V266" s="58">
        <v>0</v>
      </c>
      <c r="Y266" s="116"/>
      <c r="Z266" s="43">
        <v>10</v>
      </c>
      <c r="AA266" s="58">
        <v>356</v>
      </c>
      <c r="AB266" s="58">
        <v>0</v>
      </c>
      <c r="AE266" s="89">
        <f t="shared" si="142"/>
        <v>0</v>
      </c>
    </row>
    <row r="267" spans="1:31" x14ac:dyDescent="0.25">
      <c r="A267" s="101" t="s">
        <v>38</v>
      </c>
      <c r="B267" s="102">
        <v>14</v>
      </c>
      <c r="C267" s="15">
        <v>1121</v>
      </c>
      <c r="D267" s="15">
        <v>566</v>
      </c>
      <c r="E267" s="15">
        <v>566</v>
      </c>
      <c r="F267" s="15">
        <v>1121</v>
      </c>
      <c r="G267" s="15">
        <v>566</v>
      </c>
      <c r="H267" s="15">
        <v>566</v>
      </c>
      <c r="I267" s="15">
        <v>566</v>
      </c>
      <c r="J267" s="15">
        <v>566</v>
      </c>
      <c r="K267" s="15">
        <v>2231</v>
      </c>
      <c r="L267" s="15">
        <v>2231</v>
      </c>
      <c r="M267" s="15">
        <v>1676</v>
      </c>
      <c r="N267" s="15">
        <v>12</v>
      </c>
      <c r="O267" s="15">
        <v>0</v>
      </c>
      <c r="P267">
        <v>1121</v>
      </c>
      <c r="Q267" s="31">
        <f>P267</f>
        <v>1121</v>
      </c>
      <c r="R267" s="31">
        <v>0</v>
      </c>
      <c r="S267" s="94"/>
      <c r="T267" s="76">
        <v>14</v>
      </c>
      <c r="U267" s="77">
        <v>261</v>
      </c>
      <c r="V267" s="77">
        <v>0</v>
      </c>
      <c r="Y267" s="116"/>
      <c r="Z267" s="76">
        <v>11</v>
      </c>
      <c r="AA267" s="77">
        <v>403</v>
      </c>
      <c r="AB267" s="77">
        <v>0</v>
      </c>
      <c r="AE267" s="89">
        <f t="shared" si="142"/>
        <v>0</v>
      </c>
    </row>
    <row r="268" spans="1:31" x14ac:dyDescent="0.25">
      <c r="A268" s="13" t="s">
        <v>38</v>
      </c>
      <c r="B268" s="14">
        <v>15</v>
      </c>
      <c r="C268" s="15">
        <v>578</v>
      </c>
      <c r="D268" s="15">
        <v>471</v>
      </c>
      <c r="E268" s="15">
        <v>471</v>
      </c>
      <c r="F268" s="15">
        <v>932</v>
      </c>
      <c r="G268" s="15">
        <v>471</v>
      </c>
      <c r="H268" s="15">
        <v>471</v>
      </c>
      <c r="I268" s="15">
        <v>471</v>
      </c>
      <c r="J268" s="15">
        <v>471</v>
      </c>
      <c r="K268" s="15">
        <v>1854</v>
      </c>
      <c r="L268" s="15">
        <v>1854</v>
      </c>
      <c r="M268" s="15">
        <v>1393</v>
      </c>
      <c r="N268" s="15">
        <v>10</v>
      </c>
      <c r="O268" s="15">
        <v>374</v>
      </c>
      <c r="P268">
        <v>932</v>
      </c>
      <c r="Q268" s="31">
        <f t="shared" ref="Q268:Q269" si="148">P268-U268</f>
        <v>578</v>
      </c>
      <c r="R268" s="31">
        <f t="shared" ref="R268:R269" si="149">U268</f>
        <v>354</v>
      </c>
      <c r="S268" s="94"/>
      <c r="T268" s="43">
        <v>15</v>
      </c>
      <c r="U268" s="58">
        <v>354</v>
      </c>
      <c r="V268" s="58">
        <v>0</v>
      </c>
      <c r="Y268" s="116"/>
      <c r="Z268" s="43">
        <v>12</v>
      </c>
      <c r="AA268" s="58">
        <v>369</v>
      </c>
      <c r="AB268" s="58">
        <v>5</v>
      </c>
      <c r="AE268" s="89">
        <f t="shared" si="142"/>
        <v>0</v>
      </c>
    </row>
    <row r="269" spans="1:31" ht="13.8" thickBot="1" x14ac:dyDescent="0.3">
      <c r="A269" s="13" t="s">
        <v>38</v>
      </c>
      <c r="B269" s="14" t="s">
        <v>17</v>
      </c>
      <c r="C269" s="15">
        <v>16</v>
      </c>
      <c r="D269" s="15">
        <v>16</v>
      </c>
      <c r="E269" s="15">
        <v>16</v>
      </c>
      <c r="F269" s="15">
        <v>16</v>
      </c>
      <c r="G269" s="15">
        <v>16</v>
      </c>
      <c r="H269" s="15">
        <v>16</v>
      </c>
      <c r="I269" s="15">
        <v>16</v>
      </c>
      <c r="J269" s="15">
        <v>16</v>
      </c>
      <c r="K269" s="15">
        <v>16</v>
      </c>
      <c r="L269" s="15">
        <v>16</v>
      </c>
      <c r="M269" s="15">
        <v>16</v>
      </c>
      <c r="N269" s="15">
        <v>1</v>
      </c>
      <c r="O269" s="15">
        <v>16</v>
      </c>
      <c r="P269">
        <v>16</v>
      </c>
      <c r="Q269" s="31">
        <f t="shared" si="148"/>
        <v>16</v>
      </c>
      <c r="R269" s="31">
        <f t="shared" si="149"/>
        <v>0</v>
      </c>
      <c r="S269" s="95"/>
      <c r="T269" s="44" t="s">
        <v>17</v>
      </c>
      <c r="U269" s="58">
        <v>0</v>
      </c>
      <c r="V269" s="58">
        <v>0</v>
      </c>
      <c r="Y269" s="116"/>
      <c r="Z269" s="43">
        <v>13</v>
      </c>
      <c r="AA269" s="58">
        <v>282</v>
      </c>
      <c r="AB269" s="58">
        <v>0</v>
      </c>
      <c r="AE269" s="89">
        <f t="shared" si="142"/>
        <v>0</v>
      </c>
    </row>
    <row r="270" spans="1:31" ht="14.4" thickTop="1" thickBot="1" x14ac:dyDescent="0.3">
      <c r="A270" s="16" t="s">
        <v>38</v>
      </c>
      <c r="B270" s="17"/>
      <c r="C270" s="18">
        <f t="shared" ref="C270:O270" si="150">SUBTOTAL(9,C254:C269)</f>
        <v>12203</v>
      </c>
      <c r="D270" s="18">
        <f t="shared" si="150"/>
        <v>7644</v>
      </c>
      <c r="E270" s="18">
        <f t="shared" si="150"/>
        <v>7644</v>
      </c>
      <c r="F270" s="18">
        <f t="shared" si="150"/>
        <v>15116</v>
      </c>
      <c r="G270" s="18">
        <f t="shared" si="150"/>
        <v>7644</v>
      </c>
      <c r="H270" s="18">
        <f t="shared" si="150"/>
        <v>7644</v>
      </c>
      <c r="I270" s="18">
        <f t="shared" si="150"/>
        <v>7644</v>
      </c>
      <c r="J270" s="18">
        <f t="shared" si="150"/>
        <v>7644</v>
      </c>
      <c r="K270" s="18">
        <f t="shared" si="150"/>
        <v>30060</v>
      </c>
      <c r="L270" s="18">
        <f t="shared" si="150"/>
        <v>30060</v>
      </c>
      <c r="M270" s="18">
        <f t="shared" si="150"/>
        <v>22588</v>
      </c>
      <c r="N270" s="18">
        <f t="shared" si="150"/>
        <v>158</v>
      </c>
      <c r="O270" s="18">
        <f t="shared" si="150"/>
        <v>3154</v>
      </c>
      <c r="P270">
        <v>15116</v>
      </c>
      <c r="Q270" s="31">
        <f t="shared" ref="Q270:Q318" si="151">P270-C270</f>
        <v>2913</v>
      </c>
      <c r="R270" s="31">
        <v>0</v>
      </c>
      <c r="S270" s="37" t="s">
        <v>74</v>
      </c>
      <c r="T270" s="45"/>
      <c r="U270" s="60">
        <f>SUM(U254:U269)</f>
        <v>4263</v>
      </c>
      <c r="V270" s="60">
        <f>SUM(V254:V269)</f>
        <v>11</v>
      </c>
      <c r="Y270" s="116"/>
      <c r="Z270" s="76">
        <v>14</v>
      </c>
      <c r="AA270" s="77">
        <v>261</v>
      </c>
      <c r="AB270" s="77">
        <v>0</v>
      </c>
      <c r="AE270" s="89">
        <f t="shared" si="142"/>
        <v>0</v>
      </c>
    </row>
    <row r="271" spans="1:31" ht="13.8" thickTop="1" x14ac:dyDescent="0.25">
      <c r="A271" s="13" t="s">
        <v>39</v>
      </c>
      <c r="B271" s="14">
        <v>1</v>
      </c>
      <c r="C271" s="15">
        <v>569</v>
      </c>
      <c r="D271" s="15">
        <v>459</v>
      </c>
      <c r="E271" s="15">
        <v>459</v>
      </c>
      <c r="F271" s="15">
        <v>909</v>
      </c>
      <c r="G271" s="15">
        <v>459</v>
      </c>
      <c r="H271" s="15">
        <v>459</v>
      </c>
      <c r="I271" s="15">
        <v>459</v>
      </c>
      <c r="J271" s="15">
        <v>459</v>
      </c>
      <c r="K271" s="15">
        <v>1809</v>
      </c>
      <c r="L271" s="15">
        <v>1809</v>
      </c>
      <c r="M271" s="15">
        <v>1359</v>
      </c>
      <c r="N271" s="15">
        <v>9</v>
      </c>
      <c r="O271" s="15">
        <v>359</v>
      </c>
      <c r="P271">
        <v>909</v>
      </c>
      <c r="Q271" s="31">
        <f t="shared" ref="Q271:Q272" si="152">P271-U271</f>
        <v>569</v>
      </c>
      <c r="R271" s="31">
        <f t="shared" ref="R271:R272" si="153">U271</f>
        <v>340</v>
      </c>
      <c r="S271" s="93" t="s">
        <v>75</v>
      </c>
      <c r="T271" s="42">
        <v>1</v>
      </c>
      <c r="U271" s="57">
        <v>340</v>
      </c>
      <c r="V271" s="57">
        <v>35</v>
      </c>
      <c r="Y271" s="116"/>
      <c r="Z271" s="43">
        <v>15</v>
      </c>
      <c r="AA271" s="58">
        <v>354</v>
      </c>
      <c r="AB271" s="58">
        <v>0</v>
      </c>
      <c r="AE271" s="89">
        <f t="shared" si="142"/>
        <v>0</v>
      </c>
    </row>
    <row r="272" spans="1:31" x14ac:dyDescent="0.25">
      <c r="A272" s="13" t="s">
        <v>39</v>
      </c>
      <c r="B272" s="14">
        <v>2</v>
      </c>
      <c r="C272" s="15">
        <v>391</v>
      </c>
      <c r="D272" s="15">
        <v>470</v>
      </c>
      <c r="E272" s="15">
        <v>470</v>
      </c>
      <c r="F272" s="15">
        <v>930</v>
      </c>
      <c r="G272" s="15">
        <v>470</v>
      </c>
      <c r="H272" s="15">
        <v>470</v>
      </c>
      <c r="I272" s="15">
        <v>470</v>
      </c>
      <c r="J272" s="15">
        <v>470</v>
      </c>
      <c r="K272" s="15">
        <v>1850</v>
      </c>
      <c r="L272" s="15">
        <v>1850</v>
      </c>
      <c r="M272" s="15">
        <v>1390</v>
      </c>
      <c r="N272" s="15">
        <v>10</v>
      </c>
      <c r="O272" s="15">
        <v>559</v>
      </c>
      <c r="P272">
        <v>930</v>
      </c>
      <c r="Q272" s="31">
        <f t="shared" si="152"/>
        <v>391</v>
      </c>
      <c r="R272" s="31">
        <f t="shared" si="153"/>
        <v>539</v>
      </c>
      <c r="S272" s="94"/>
      <c r="T272" s="43">
        <v>2</v>
      </c>
      <c r="U272" s="58">
        <v>539</v>
      </c>
      <c r="V272" s="58">
        <v>0</v>
      </c>
      <c r="Y272" s="116"/>
      <c r="Z272" s="71">
        <v>16</v>
      </c>
      <c r="AA272" s="72"/>
      <c r="AB272" s="72"/>
      <c r="AC272" t="s">
        <v>93</v>
      </c>
      <c r="AE272" s="89" t="e">
        <f>#REF!-AA272</f>
        <v>#REF!</v>
      </c>
    </row>
    <row r="273" spans="1:31" ht="13.8" thickBot="1" x14ac:dyDescent="0.3">
      <c r="A273" s="101" t="s">
        <v>39</v>
      </c>
      <c r="B273" s="102">
        <v>3</v>
      </c>
      <c r="C273" s="15">
        <v>1144</v>
      </c>
      <c r="D273" s="15">
        <v>578</v>
      </c>
      <c r="E273" s="15">
        <v>578</v>
      </c>
      <c r="F273" s="15">
        <v>1144</v>
      </c>
      <c r="G273" s="15">
        <v>578</v>
      </c>
      <c r="H273" s="15">
        <v>578</v>
      </c>
      <c r="I273" s="15">
        <v>578</v>
      </c>
      <c r="J273" s="15">
        <v>578</v>
      </c>
      <c r="K273" s="15">
        <v>2276</v>
      </c>
      <c r="L273" s="15">
        <v>2276</v>
      </c>
      <c r="M273" s="15">
        <v>1710</v>
      </c>
      <c r="N273" s="15">
        <v>12</v>
      </c>
      <c r="O273" s="15">
        <v>0</v>
      </c>
      <c r="P273">
        <v>1144</v>
      </c>
      <c r="Q273" s="31">
        <f>P273</f>
        <v>1144</v>
      </c>
      <c r="R273" s="31">
        <v>0</v>
      </c>
      <c r="S273" s="94"/>
      <c r="T273" s="76">
        <v>3</v>
      </c>
      <c r="U273" s="77">
        <v>0</v>
      </c>
      <c r="V273" s="77">
        <v>0</v>
      </c>
      <c r="Y273" s="118"/>
      <c r="Z273" s="44" t="s">
        <v>17</v>
      </c>
      <c r="AA273" s="58">
        <v>0</v>
      </c>
      <c r="AB273" s="58">
        <v>0</v>
      </c>
      <c r="AE273" s="89">
        <f t="shared" ref="AE273:AE278" si="154">U269-AA273</f>
        <v>0</v>
      </c>
    </row>
    <row r="274" spans="1:31" ht="14.4" thickTop="1" thickBot="1" x14ac:dyDescent="0.3">
      <c r="A274" s="13" t="s">
        <v>39</v>
      </c>
      <c r="B274" s="14">
        <v>4</v>
      </c>
      <c r="C274" s="15">
        <v>970</v>
      </c>
      <c r="D274" s="15">
        <v>596</v>
      </c>
      <c r="E274" s="15">
        <v>596</v>
      </c>
      <c r="F274" s="15">
        <v>1180</v>
      </c>
      <c r="G274" s="15">
        <v>596</v>
      </c>
      <c r="H274" s="15">
        <v>596</v>
      </c>
      <c r="I274" s="15">
        <v>596</v>
      </c>
      <c r="J274" s="15">
        <v>596</v>
      </c>
      <c r="K274" s="15">
        <v>2348</v>
      </c>
      <c r="L274" s="15">
        <v>2348</v>
      </c>
      <c r="M274" s="15">
        <v>1764</v>
      </c>
      <c r="N274" s="15">
        <v>12</v>
      </c>
      <c r="O274" s="15">
        <v>232</v>
      </c>
      <c r="P274">
        <v>1180</v>
      </c>
      <c r="Q274" s="31">
        <f>P274-U274</f>
        <v>970</v>
      </c>
      <c r="R274" s="31">
        <f>U274</f>
        <v>210</v>
      </c>
      <c r="S274" s="94"/>
      <c r="T274" s="43">
        <v>4</v>
      </c>
      <c r="U274" s="58">
        <v>210</v>
      </c>
      <c r="V274" s="58">
        <v>0</v>
      </c>
      <c r="Y274" s="37" t="s">
        <v>74</v>
      </c>
      <c r="Z274" s="45"/>
      <c r="AA274" s="60">
        <f t="shared" ref="AA274:AB274" si="155">SUM(AA257:AA273)</f>
        <v>4263</v>
      </c>
      <c r="AB274" s="60">
        <f t="shared" si="155"/>
        <v>11</v>
      </c>
      <c r="AE274" s="89">
        <f t="shared" si="154"/>
        <v>0</v>
      </c>
    </row>
    <row r="275" spans="1:31" ht="13.8" thickTop="1" x14ac:dyDescent="0.25">
      <c r="A275" s="101" t="s">
        <v>39</v>
      </c>
      <c r="B275" s="102">
        <v>5</v>
      </c>
      <c r="C275" s="15">
        <v>1010</v>
      </c>
      <c r="D275" s="15">
        <v>510</v>
      </c>
      <c r="E275" s="15">
        <v>510</v>
      </c>
      <c r="F275" s="15">
        <v>1010</v>
      </c>
      <c r="G275" s="15">
        <v>510</v>
      </c>
      <c r="H275" s="15">
        <v>510</v>
      </c>
      <c r="I275" s="15">
        <v>510</v>
      </c>
      <c r="J275" s="15">
        <v>510</v>
      </c>
      <c r="K275" s="15">
        <v>2010</v>
      </c>
      <c r="L275" s="15">
        <v>2010</v>
      </c>
      <c r="M275" s="15">
        <v>1510</v>
      </c>
      <c r="N275" s="15">
        <v>10</v>
      </c>
      <c r="O275" s="15">
        <v>0</v>
      </c>
      <c r="P275">
        <v>1010</v>
      </c>
      <c r="Q275" s="31">
        <f>P275</f>
        <v>1010</v>
      </c>
      <c r="R275" s="31">
        <v>0</v>
      </c>
      <c r="S275" s="96"/>
      <c r="T275" s="46"/>
      <c r="U275" s="64"/>
      <c r="V275" s="64"/>
      <c r="Y275" s="115" t="s">
        <v>75</v>
      </c>
      <c r="Z275" s="42">
        <v>1</v>
      </c>
      <c r="AA275" s="57">
        <v>340</v>
      </c>
      <c r="AB275" s="57">
        <v>35</v>
      </c>
      <c r="AE275" s="89">
        <f t="shared" si="154"/>
        <v>0</v>
      </c>
    </row>
    <row r="276" spans="1:31" ht="13.8" thickBot="1" x14ac:dyDescent="0.3">
      <c r="A276" s="13" t="s">
        <v>39</v>
      </c>
      <c r="B276" s="14" t="s">
        <v>17</v>
      </c>
      <c r="C276" s="15">
        <v>6</v>
      </c>
      <c r="D276" s="15">
        <v>6</v>
      </c>
      <c r="E276" s="15">
        <v>6</v>
      </c>
      <c r="F276" s="15">
        <v>6</v>
      </c>
      <c r="G276" s="15">
        <v>6</v>
      </c>
      <c r="H276" s="15">
        <v>6</v>
      </c>
      <c r="I276" s="15">
        <v>6</v>
      </c>
      <c r="J276" s="15">
        <v>6</v>
      </c>
      <c r="K276" s="15">
        <v>6</v>
      </c>
      <c r="L276" s="15">
        <v>6</v>
      </c>
      <c r="M276" s="15">
        <v>6</v>
      </c>
      <c r="N276" s="15">
        <v>1</v>
      </c>
      <c r="O276" s="15">
        <v>6</v>
      </c>
      <c r="P276">
        <v>6</v>
      </c>
      <c r="Q276" s="31">
        <f>P276-U276</f>
        <v>6</v>
      </c>
      <c r="R276" s="31">
        <f>U276</f>
        <v>0</v>
      </c>
      <c r="S276" s="95"/>
      <c r="T276" s="44" t="s">
        <v>17</v>
      </c>
      <c r="U276" s="59">
        <v>0</v>
      </c>
      <c r="V276" s="59">
        <v>0</v>
      </c>
      <c r="Y276" s="116"/>
      <c r="Z276" s="43">
        <v>2</v>
      </c>
      <c r="AA276" s="58">
        <v>539</v>
      </c>
      <c r="AB276" s="58">
        <v>0</v>
      </c>
      <c r="AE276" s="89">
        <f t="shared" si="154"/>
        <v>0</v>
      </c>
    </row>
    <row r="277" spans="1:31" ht="14.4" thickTop="1" thickBot="1" x14ac:dyDescent="0.3">
      <c r="A277" s="16" t="s">
        <v>39</v>
      </c>
      <c r="B277" s="17"/>
      <c r="C277" s="18">
        <f t="shared" ref="C277:O277" si="156">SUBTOTAL(9,C271:C276)</f>
        <v>4090</v>
      </c>
      <c r="D277" s="18">
        <f t="shared" si="156"/>
        <v>2619</v>
      </c>
      <c r="E277" s="18">
        <f t="shared" si="156"/>
        <v>2619</v>
      </c>
      <c r="F277" s="18">
        <f t="shared" si="156"/>
        <v>5179</v>
      </c>
      <c r="G277" s="18">
        <f t="shared" si="156"/>
        <v>2619</v>
      </c>
      <c r="H277" s="18">
        <f t="shared" si="156"/>
        <v>2619</v>
      </c>
      <c r="I277" s="18">
        <f t="shared" si="156"/>
        <v>2619</v>
      </c>
      <c r="J277" s="18">
        <f t="shared" si="156"/>
        <v>2619</v>
      </c>
      <c r="K277" s="18">
        <f t="shared" si="156"/>
        <v>10299</v>
      </c>
      <c r="L277" s="18">
        <f t="shared" si="156"/>
        <v>10299</v>
      </c>
      <c r="M277" s="18">
        <f t="shared" si="156"/>
        <v>7739</v>
      </c>
      <c r="N277" s="18">
        <f t="shared" si="156"/>
        <v>54</v>
      </c>
      <c r="O277" s="18">
        <f t="shared" si="156"/>
        <v>1156</v>
      </c>
      <c r="P277">
        <v>5179</v>
      </c>
      <c r="Q277" s="31">
        <f t="shared" si="151"/>
        <v>1089</v>
      </c>
      <c r="R277" s="31">
        <v>0</v>
      </c>
      <c r="S277" s="37" t="s">
        <v>75</v>
      </c>
      <c r="T277" s="45"/>
      <c r="U277" s="60">
        <f>SUM(U271:U276)</f>
        <v>1089</v>
      </c>
      <c r="V277" s="60">
        <f>SUM(V271:V276)</f>
        <v>35</v>
      </c>
      <c r="Y277" s="116"/>
      <c r="Z277" s="76">
        <v>3</v>
      </c>
      <c r="AA277" s="77">
        <v>0</v>
      </c>
      <c r="AB277" s="77">
        <v>0</v>
      </c>
      <c r="AE277" s="89">
        <f t="shared" si="154"/>
        <v>0</v>
      </c>
    </row>
    <row r="278" spans="1:31" ht="13.8" thickTop="1" x14ac:dyDescent="0.25">
      <c r="A278" s="13" t="s">
        <v>40</v>
      </c>
      <c r="B278" s="14">
        <v>1</v>
      </c>
      <c r="C278" s="15">
        <v>434</v>
      </c>
      <c r="D278" s="15">
        <v>573</v>
      </c>
      <c r="E278" s="15">
        <v>573</v>
      </c>
      <c r="F278" s="15">
        <v>1134</v>
      </c>
      <c r="G278" s="15">
        <v>573</v>
      </c>
      <c r="H278" s="15">
        <v>573</v>
      </c>
      <c r="I278" s="15">
        <v>573</v>
      </c>
      <c r="J278" s="15">
        <v>573</v>
      </c>
      <c r="K278" s="15">
        <v>2256</v>
      </c>
      <c r="L278" s="15">
        <v>2256</v>
      </c>
      <c r="M278" s="15">
        <v>1695</v>
      </c>
      <c r="N278" s="15">
        <v>12</v>
      </c>
      <c r="O278" s="15">
        <v>722</v>
      </c>
      <c r="P278">
        <v>1134</v>
      </c>
      <c r="Q278" s="31">
        <f t="shared" ref="Q278:Q280" si="157">P278-U278</f>
        <v>434</v>
      </c>
      <c r="R278" s="31">
        <f t="shared" ref="R278:R280" si="158">U278</f>
        <v>700</v>
      </c>
      <c r="S278" s="93" t="s">
        <v>76</v>
      </c>
      <c r="T278" s="42">
        <v>1</v>
      </c>
      <c r="U278" s="57">
        <v>700</v>
      </c>
      <c r="V278" s="57">
        <v>183</v>
      </c>
      <c r="Y278" s="116"/>
      <c r="Z278" s="43">
        <v>4</v>
      </c>
      <c r="AA278" s="58">
        <v>210</v>
      </c>
      <c r="AB278" s="58">
        <v>0</v>
      </c>
      <c r="AE278" s="89">
        <f t="shared" si="154"/>
        <v>0</v>
      </c>
    </row>
    <row r="279" spans="1:31" ht="13.8" thickBot="1" x14ac:dyDescent="0.3">
      <c r="A279" s="13" t="s">
        <v>40</v>
      </c>
      <c r="B279" s="14">
        <v>2</v>
      </c>
      <c r="C279" s="15">
        <v>604</v>
      </c>
      <c r="D279" s="15">
        <v>505</v>
      </c>
      <c r="E279" s="15">
        <v>505</v>
      </c>
      <c r="F279" s="15">
        <v>1000</v>
      </c>
      <c r="G279" s="15">
        <v>505</v>
      </c>
      <c r="H279" s="15">
        <v>505</v>
      </c>
      <c r="I279" s="15">
        <v>505</v>
      </c>
      <c r="J279" s="15">
        <v>505</v>
      </c>
      <c r="K279" s="15">
        <v>1990</v>
      </c>
      <c r="L279" s="15">
        <v>1990</v>
      </c>
      <c r="M279" s="15">
        <v>1495</v>
      </c>
      <c r="N279" s="15">
        <v>10</v>
      </c>
      <c r="O279" s="15">
        <v>416</v>
      </c>
      <c r="P279">
        <v>1000</v>
      </c>
      <c r="Q279" s="31">
        <f t="shared" si="157"/>
        <v>604</v>
      </c>
      <c r="R279" s="31">
        <f t="shared" si="158"/>
        <v>396</v>
      </c>
      <c r="S279" s="94"/>
      <c r="T279" s="43">
        <v>2</v>
      </c>
      <c r="U279" s="58">
        <v>396</v>
      </c>
      <c r="V279" s="58">
        <v>2</v>
      </c>
      <c r="Y279" s="118"/>
      <c r="Z279" s="44" t="s">
        <v>17</v>
      </c>
      <c r="AA279" s="59">
        <v>0</v>
      </c>
      <c r="AB279" s="59">
        <v>0</v>
      </c>
      <c r="AE279" s="89">
        <f>U276-AA279</f>
        <v>0</v>
      </c>
    </row>
    <row r="280" spans="1:31" ht="14.4" thickTop="1" thickBot="1" x14ac:dyDescent="0.3">
      <c r="A280" s="13" t="s">
        <v>40</v>
      </c>
      <c r="B280" s="14">
        <v>3</v>
      </c>
      <c r="C280" s="15">
        <v>728</v>
      </c>
      <c r="D280" s="15">
        <v>494</v>
      </c>
      <c r="E280" s="15">
        <v>494</v>
      </c>
      <c r="F280" s="15">
        <v>978</v>
      </c>
      <c r="G280" s="15">
        <v>494</v>
      </c>
      <c r="H280" s="15">
        <v>494</v>
      </c>
      <c r="I280" s="15">
        <v>494</v>
      </c>
      <c r="J280" s="15">
        <v>494</v>
      </c>
      <c r="K280" s="15">
        <v>1946</v>
      </c>
      <c r="L280" s="15">
        <v>1946</v>
      </c>
      <c r="M280" s="15">
        <v>1462</v>
      </c>
      <c r="N280" s="15">
        <v>10</v>
      </c>
      <c r="O280" s="15">
        <v>270</v>
      </c>
      <c r="P280">
        <v>978</v>
      </c>
      <c r="Q280" s="31">
        <f t="shared" si="157"/>
        <v>728</v>
      </c>
      <c r="R280" s="31">
        <f t="shared" si="158"/>
        <v>250</v>
      </c>
      <c r="S280" s="94"/>
      <c r="T280" s="43">
        <v>3</v>
      </c>
      <c r="U280" s="58">
        <v>250</v>
      </c>
      <c r="V280" s="58">
        <v>1</v>
      </c>
      <c r="Y280" s="37" t="s">
        <v>75</v>
      </c>
      <c r="Z280" s="45"/>
      <c r="AA280" s="60">
        <f t="shared" ref="AA280:AB280" si="159">SUM(AA275:AA279)</f>
        <v>1089</v>
      </c>
      <c r="AB280" s="60">
        <f t="shared" si="159"/>
        <v>35</v>
      </c>
      <c r="AE280" s="89">
        <f>U277-AA280</f>
        <v>0</v>
      </c>
    </row>
    <row r="281" spans="1:31" ht="13.8" thickTop="1" x14ac:dyDescent="0.25">
      <c r="A281" s="101" t="s">
        <v>40</v>
      </c>
      <c r="B281" s="102">
        <v>4</v>
      </c>
      <c r="C281" s="15">
        <v>1083</v>
      </c>
      <c r="D281" s="15">
        <v>547</v>
      </c>
      <c r="E281" s="15">
        <v>547</v>
      </c>
      <c r="F281" s="15">
        <v>1083</v>
      </c>
      <c r="G281" s="15">
        <v>547</v>
      </c>
      <c r="H281" s="15">
        <v>547</v>
      </c>
      <c r="I281" s="15">
        <v>547</v>
      </c>
      <c r="J281" s="15">
        <v>547</v>
      </c>
      <c r="K281" s="15">
        <v>2155</v>
      </c>
      <c r="L281" s="15">
        <v>2155</v>
      </c>
      <c r="M281" s="15">
        <v>1619</v>
      </c>
      <c r="N281" s="15">
        <v>11</v>
      </c>
      <c r="O281" s="15">
        <v>0</v>
      </c>
      <c r="P281">
        <v>1083</v>
      </c>
      <c r="Q281" s="31">
        <f>P281</f>
        <v>1083</v>
      </c>
      <c r="R281" s="31">
        <v>0</v>
      </c>
      <c r="S281" s="96"/>
      <c r="T281" s="46"/>
      <c r="U281" s="64"/>
      <c r="V281" s="64"/>
      <c r="Y281" s="115" t="s">
        <v>76</v>
      </c>
      <c r="Z281" s="42">
        <v>1</v>
      </c>
      <c r="AA281" s="57">
        <v>700</v>
      </c>
      <c r="AB281" s="57">
        <v>183</v>
      </c>
      <c r="AE281" s="89">
        <f>U278-AA281</f>
        <v>0</v>
      </c>
    </row>
    <row r="282" spans="1:31" ht="13.8" thickBot="1" x14ac:dyDescent="0.3">
      <c r="A282" s="13" t="s">
        <v>40</v>
      </c>
      <c r="B282" s="14" t="s">
        <v>17</v>
      </c>
      <c r="C282" s="15">
        <v>5</v>
      </c>
      <c r="D282" s="15">
        <v>5</v>
      </c>
      <c r="E282" s="15">
        <v>5</v>
      </c>
      <c r="F282" s="15">
        <v>5</v>
      </c>
      <c r="G282" s="15">
        <v>5</v>
      </c>
      <c r="H282" s="15">
        <v>5</v>
      </c>
      <c r="I282" s="15">
        <v>5</v>
      </c>
      <c r="J282" s="15">
        <v>5</v>
      </c>
      <c r="K282" s="15">
        <v>5</v>
      </c>
      <c r="L282" s="15">
        <v>5</v>
      </c>
      <c r="M282" s="15">
        <v>5</v>
      </c>
      <c r="N282" s="15">
        <v>1</v>
      </c>
      <c r="O282" s="15">
        <v>5</v>
      </c>
      <c r="P282">
        <v>5</v>
      </c>
      <c r="Q282" s="31">
        <f>P282-U282</f>
        <v>5</v>
      </c>
      <c r="R282" s="31">
        <f>U282</f>
        <v>0</v>
      </c>
      <c r="S282" s="95"/>
      <c r="T282" s="44" t="s">
        <v>17</v>
      </c>
      <c r="U282" s="59"/>
      <c r="V282" s="59"/>
      <c r="Y282" s="116"/>
      <c r="Z282" s="43">
        <v>2</v>
      </c>
      <c r="AA282" s="58">
        <v>396</v>
      </c>
      <c r="AB282" s="58">
        <v>2</v>
      </c>
      <c r="AE282" s="89">
        <f>U279-AA282</f>
        <v>0</v>
      </c>
    </row>
    <row r="283" spans="1:31" ht="14.4" thickTop="1" thickBot="1" x14ac:dyDescent="0.3">
      <c r="A283" s="16" t="s">
        <v>40</v>
      </c>
      <c r="B283" s="17"/>
      <c r="C283" s="18">
        <f t="shared" ref="C283:O283" si="160">SUBTOTAL(9,C278:C282)</f>
        <v>2854</v>
      </c>
      <c r="D283" s="18">
        <f t="shared" si="160"/>
        <v>2124</v>
      </c>
      <c r="E283" s="18">
        <f t="shared" si="160"/>
        <v>2124</v>
      </c>
      <c r="F283" s="18">
        <f t="shared" si="160"/>
        <v>4200</v>
      </c>
      <c r="G283" s="18">
        <f t="shared" si="160"/>
        <v>2124</v>
      </c>
      <c r="H283" s="18">
        <f t="shared" si="160"/>
        <v>2124</v>
      </c>
      <c r="I283" s="18">
        <f t="shared" si="160"/>
        <v>2124</v>
      </c>
      <c r="J283" s="18">
        <f t="shared" si="160"/>
        <v>2124</v>
      </c>
      <c r="K283" s="18">
        <f t="shared" si="160"/>
        <v>8352</v>
      </c>
      <c r="L283" s="18">
        <f t="shared" si="160"/>
        <v>8352</v>
      </c>
      <c r="M283" s="18">
        <f t="shared" si="160"/>
        <v>6276</v>
      </c>
      <c r="N283" s="18">
        <f t="shared" si="160"/>
        <v>44</v>
      </c>
      <c r="O283" s="18">
        <f t="shared" si="160"/>
        <v>1413</v>
      </c>
      <c r="P283">
        <v>4200</v>
      </c>
      <c r="Q283" s="31">
        <f t="shared" si="151"/>
        <v>1346</v>
      </c>
      <c r="R283" s="31">
        <v>0</v>
      </c>
      <c r="S283" s="37" t="s">
        <v>76</v>
      </c>
      <c r="T283" s="45"/>
      <c r="U283" s="60">
        <f>SUM(U278:U282)</f>
        <v>1346</v>
      </c>
      <c r="V283" s="60">
        <f>SUM(V278:V282)</f>
        <v>186</v>
      </c>
      <c r="Y283" s="116"/>
      <c r="Z283" s="43">
        <v>3</v>
      </c>
      <c r="AA283" s="58">
        <v>250</v>
      </c>
      <c r="AB283" s="58">
        <v>1</v>
      </c>
      <c r="AE283" s="89">
        <f>U280-AA283</f>
        <v>0</v>
      </c>
    </row>
    <row r="284" spans="1:31" ht="14.4" thickTop="1" thickBot="1" x14ac:dyDescent="0.3">
      <c r="A284" s="13" t="s">
        <v>41</v>
      </c>
      <c r="B284" s="14">
        <v>1</v>
      </c>
      <c r="C284" s="15">
        <v>877</v>
      </c>
      <c r="D284" s="15">
        <v>538</v>
      </c>
      <c r="E284" s="15">
        <v>538</v>
      </c>
      <c r="F284" s="15">
        <v>1065</v>
      </c>
      <c r="G284" s="15">
        <v>538</v>
      </c>
      <c r="H284" s="15">
        <v>538</v>
      </c>
      <c r="I284" s="15">
        <v>538</v>
      </c>
      <c r="J284" s="15">
        <v>538</v>
      </c>
      <c r="K284" s="15">
        <v>2119</v>
      </c>
      <c r="L284" s="15">
        <v>2119</v>
      </c>
      <c r="M284" s="15">
        <v>1592</v>
      </c>
      <c r="N284" s="15">
        <v>11</v>
      </c>
      <c r="O284" s="15">
        <v>209</v>
      </c>
      <c r="P284">
        <v>1065</v>
      </c>
      <c r="Q284" s="31">
        <f t="shared" ref="Q284:Q291" si="161">P284-U284</f>
        <v>877</v>
      </c>
      <c r="R284" s="31">
        <f t="shared" ref="R284:R291" si="162">U284</f>
        <v>188</v>
      </c>
      <c r="S284" s="115" t="s">
        <v>77</v>
      </c>
      <c r="T284" s="42">
        <v>1</v>
      </c>
      <c r="U284" s="57">
        <v>188</v>
      </c>
      <c r="V284" s="57">
        <v>0</v>
      </c>
      <c r="Y284" s="118"/>
      <c r="Z284" s="44" t="s">
        <v>17</v>
      </c>
      <c r="AA284" s="59"/>
      <c r="AB284" s="59"/>
      <c r="AE284" s="89">
        <f t="shared" ref="AE284:AE301" si="163">U282-AA284</f>
        <v>0</v>
      </c>
    </row>
    <row r="285" spans="1:31" ht="14.4" thickTop="1" thickBot="1" x14ac:dyDescent="0.3">
      <c r="A285" s="13" t="s">
        <v>41</v>
      </c>
      <c r="B285" s="14">
        <v>2</v>
      </c>
      <c r="C285" s="15">
        <v>590</v>
      </c>
      <c r="D285" s="15">
        <v>548</v>
      </c>
      <c r="E285" s="15">
        <v>548</v>
      </c>
      <c r="F285" s="15">
        <v>1085</v>
      </c>
      <c r="G285" s="15">
        <v>548</v>
      </c>
      <c r="H285" s="15">
        <v>548</v>
      </c>
      <c r="I285" s="15">
        <v>548</v>
      </c>
      <c r="J285" s="15">
        <v>548</v>
      </c>
      <c r="K285" s="15">
        <v>2159</v>
      </c>
      <c r="L285" s="15">
        <v>2159</v>
      </c>
      <c r="M285" s="15">
        <v>1622</v>
      </c>
      <c r="N285" s="15">
        <v>11</v>
      </c>
      <c r="O285" s="15">
        <v>516</v>
      </c>
      <c r="P285">
        <v>1085</v>
      </c>
      <c r="Q285" s="31">
        <f t="shared" si="161"/>
        <v>590</v>
      </c>
      <c r="R285" s="31">
        <f t="shared" si="162"/>
        <v>495</v>
      </c>
      <c r="S285" s="116"/>
      <c r="T285" s="43">
        <v>2</v>
      </c>
      <c r="U285" s="58">
        <v>495</v>
      </c>
      <c r="V285" s="58">
        <v>0</v>
      </c>
      <c r="Y285" s="37" t="s">
        <v>76</v>
      </c>
      <c r="Z285" s="45"/>
      <c r="AA285" s="60">
        <f t="shared" ref="AA285:AB285" si="164">SUM(AA281:AA284)</f>
        <v>1346</v>
      </c>
      <c r="AB285" s="60">
        <f t="shared" si="164"/>
        <v>186</v>
      </c>
      <c r="AE285" s="89">
        <f t="shared" si="163"/>
        <v>0</v>
      </c>
    </row>
    <row r="286" spans="1:31" ht="13.8" thickTop="1" x14ac:dyDescent="0.25">
      <c r="A286" s="13" t="s">
        <v>41</v>
      </c>
      <c r="B286" s="14">
        <v>3</v>
      </c>
      <c r="C286" s="15">
        <v>999</v>
      </c>
      <c r="D286" s="15">
        <v>573</v>
      </c>
      <c r="E286" s="15">
        <v>573</v>
      </c>
      <c r="F286" s="15">
        <v>1134</v>
      </c>
      <c r="G286" s="15">
        <v>573</v>
      </c>
      <c r="H286" s="15">
        <v>573</v>
      </c>
      <c r="I286" s="15">
        <v>573</v>
      </c>
      <c r="J286" s="15">
        <v>573</v>
      </c>
      <c r="K286" s="15">
        <v>2256</v>
      </c>
      <c r="L286" s="15">
        <v>2256</v>
      </c>
      <c r="M286" s="15">
        <v>1695</v>
      </c>
      <c r="N286" s="15">
        <v>12</v>
      </c>
      <c r="O286" s="15">
        <v>157</v>
      </c>
      <c r="P286">
        <v>1134</v>
      </c>
      <c r="Q286" s="31">
        <f t="shared" si="161"/>
        <v>999</v>
      </c>
      <c r="R286" s="31">
        <f t="shared" si="162"/>
        <v>135</v>
      </c>
      <c r="S286" s="116"/>
      <c r="T286" s="43">
        <v>3</v>
      </c>
      <c r="U286" s="58">
        <v>135</v>
      </c>
      <c r="V286" s="58">
        <v>0</v>
      </c>
      <c r="Y286" s="115" t="s">
        <v>77</v>
      </c>
      <c r="Z286" s="42">
        <v>1</v>
      </c>
      <c r="AA286" s="57">
        <v>188</v>
      </c>
      <c r="AB286" s="57">
        <v>0</v>
      </c>
      <c r="AE286" s="89">
        <f t="shared" si="163"/>
        <v>0</v>
      </c>
    </row>
    <row r="287" spans="1:31" x14ac:dyDescent="0.25">
      <c r="A287" s="13" t="s">
        <v>41</v>
      </c>
      <c r="B287" s="14">
        <v>4</v>
      </c>
      <c r="C287" s="15">
        <v>661</v>
      </c>
      <c r="D287" s="15">
        <v>456</v>
      </c>
      <c r="E287" s="15">
        <v>456</v>
      </c>
      <c r="F287" s="15">
        <v>903</v>
      </c>
      <c r="G287" s="15">
        <v>456</v>
      </c>
      <c r="H287" s="15">
        <v>456</v>
      </c>
      <c r="I287" s="15">
        <v>456</v>
      </c>
      <c r="J287" s="15">
        <v>456</v>
      </c>
      <c r="K287" s="15">
        <v>1797</v>
      </c>
      <c r="L287" s="15">
        <v>1797</v>
      </c>
      <c r="M287" s="15">
        <v>1350</v>
      </c>
      <c r="N287" s="15">
        <v>9</v>
      </c>
      <c r="O287" s="15">
        <v>261</v>
      </c>
      <c r="P287">
        <v>903</v>
      </c>
      <c r="Q287" s="31">
        <f t="shared" si="161"/>
        <v>661</v>
      </c>
      <c r="R287" s="31">
        <f t="shared" si="162"/>
        <v>242</v>
      </c>
      <c r="S287" s="116"/>
      <c r="T287" s="43">
        <v>4</v>
      </c>
      <c r="U287" s="58">
        <v>242</v>
      </c>
      <c r="V287" s="58">
        <v>0</v>
      </c>
      <c r="Y287" s="116"/>
      <c r="Z287" s="43">
        <v>2</v>
      </c>
      <c r="AA287" s="58">
        <v>495</v>
      </c>
      <c r="AB287" s="58">
        <v>0</v>
      </c>
      <c r="AE287" s="89">
        <f t="shared" si="163"/>
        <v>0</v>
      </c>
    </row>
    <row r="288" spans="1:31" x14ac:dyDescent="0.25">
      <c r="A288" s="13" t="s">
        <v>41</v>
      </c>
      <c r="B288" s="14">
        <v>5</v>
      </c>
      <c r="C288" s="15">
        <v>899</v>
      </c>
      <c r="D288" s="15">
        <v>522</v>
      </c>
      <c r="E288" s="15">
        <v>522</v>
      </c>
      <c r="F288" s="15">
        <v>1033</v>
      </c>
      <c r="G288" s="15">
        <v>522</v>
      </c>
      <c r="H288" s="15">
        <v>522</v>
      </c>
      <c r="I288" s="15">
        <v>522</v>
      </c>
      <c r="J288" s="15">
        <v>522</v>
      </c>
      <c r="K288" s="15">
        <v>2055</v>
      </c>
      <c r="L288" s="15">
        <v>2055</v>
      </c>
      <c r="M288" s="15">
        <v>1544</v>
      </c>
      <c r="N288" s="15">
        <v>11</v>
      </c>
      <c r="O288" s="15">
        <v>155</v>
      </c>
      <c r="P288">
        <v>1033</v>
      </c>
      <c r="Q288" s="31">
        <f t="shared" si="161"/>
        <v>899</v>
      </c>
      <c r="R288" s="31">
        <f t="shared" si="162"/>
        <v>134</v>
      </c>
      <c r="S288" s="116"/>
      <c r="T288" s="43">
        <v>5</v>
      </c>
      <c r="U288" s="58">
        <v>134</v>
      </c>
      <c r="V288" s="58">
        <v>74</v>
      </c>
      <c r="Y288" s="116"/>
      <c r="Z288" s="43">
        <v>3</v>
      </c>
      <c r="AA288" s="58">
        <v>135</v>
      </c>
      <c r="AB288" s="58">
        <v>0</v>
      </c>
      <c r="AE288" s="89">
        <f t="shared" si="163"/>
        <v>0</v>
      </c>
    </row>
    <row r="289" spans="1:31" x14ac:dyDescent="0.25">
      <c r="A289" s="13" t="s">
        <v>41</v>
      </c>
      <c r="B289" s="14">
        <v>6</v>
      </c>
      <c r="C289" s="15">
        <v>804</v>
      </c>
      <c r="D289" s="15">
        <v>507</v>
      </c>
      <c r="E289" s="15">
        <v>507</v>
      </c>
      <c r="F289" s="15">
        <v>1004</v>
      </c>
      <c r="G289" s="15">
        <v>507</v>
      </c>
      <c r="H289" s="15">
        <v>507</v>
      </c>
      <c r="I289" s="15">
        <v>507</v>
      </c>
      <c r="J289" s="15">
        <v>507</v>
      </c>
      <c r="K289" s="15">
        <v>1998</v>
      </c>
      <c r="L289" s="15">
        <v>1998</v>
      </c>
      <c r="M289" s="15">
        <v>1501</v>
      </c>
      <c r="N289" s="15">
        <v>10</v>
      </c>
      <c r="O289" s="15">
        <v>220</v>
      </c>
      <c r="P289">
        <v>1004</v>
      </c>
      <c r="Q289" s="31">
        <f t="shared" si="161"/>
        <v>804</v>
      </c>
      <c r="R289" s="31">
        <f t="shared" si="162"/>
        <v>200</v>
      </c>
      <c r="S289" s="116"/>
      <c r="T289" s="43">
        <v>6</v>
      </c>
      <c r="U289" s="58">
        <v>200</v>
      </c>
      <c r="V289" s="58">
        <v>0</v>
      </c>
      <c r="Y289" s="116"/>
      <c r="Z289" s="43">
        <v>4</v>
      </c>
      <c r="AA289" s="58">
        <v>242</v>
      </c>
      <c r="AB289" s="58">
        <v>0</v>
      </c>
      <c r="AE289" s="89">
        <f t="shared" si="163"/>
        <v>0</v>
      </c>
    </row>
    <row r="290" spans="1:31" x14ac:dyDescent="0.25">
      <c r="A290" s="13" t="s">
        <v>41</v>
      </c>
      <c r="B290" s="14">
        <v>7</v>
      </c>
      <c r="C290" s="15">
        <v>965</v>
      </c>
      <c r="D290" s="15">
        <v>534</v>
      </c>
      <c r="E290" s="15">
        <v>534</v>
      </c>
      <c r="F290" s="15">
        <v>1057</v>
      </c>
      <c r="G290" s="15">
        <v>534</v>
      </c>
      <c r="H290" s="15">
        <v>534</v>
      </c>
      <c r="I290" s="15">
        <v>534</v>
      </c>
      <c r="J290" s="15">
        <v>534</v>
      </c>
      <c r="K290" s="15">
        <v>2103</v>
      </c>
      <c r="L290" s="15">
        <v>2103</v>
      </c>
      <c r="M290" s="15">
        <v>1580</v>
      </c>
      <c r="N290" s="15">
        <v>11</v>
      </c>
      <c r="O290" s="15">
        <v>113</v>
      </c>
      <c r="P290">
        <v>1057</v>
      </c>
      <c r="Q290" s="31">
        <f t="shared" si="161"/>
        <v>965</v>
      </c>
      <c r="R290" s="31">
        <f t="shared" si="162"/>
        <v>92</v>
      </c>
      <c r="S290" s="116"/>
      <c r="T290" s="43">
        <v>7</v>
      </c>
      <c r="U290" s="58">
        <v>92</v>
      </c>
      <c r="V290" s="58">
        <v>12</v>
      </c>
      <c r="Y290" s="116"/>
      <c r="Z290" s="43">
        <v>5</v>
      </c>
      <c r="AA290" s="58">
        <v>134</v>
      </c>
      <c r="AB290" s="58">
        <v>74</v>
      </c>
      <c r="AE290" s="89">
        <f t="shared" si="163"/>
        <v>0</v>
      </c>
    </row>
    <row r="291" spans="1:31" ht="13.8" thickBot="1" x14ac:dyDescent="0.3">
      <c r="A291" s="13" t="s">
        <v>41</v>
      </c>
      <c r="B291" s="14" t="s">
        <v>17</v>
      </c>
      <c r="C291" s="15">
        <v>8</v>
      </c>
      <c r="D291" s="15">
        <v>8</v>
      </c>
      <c r="E291" s="15">
        <v>8</v>
      </c>
      <c r="F291" s="15">
        <v>8</v>
      </c>
      <c r="G291" s="15">
        <v>8</v>
      </c>
      <c r="H291" s="15">
        <v>8</v>
      </c>
      <c r="I291" s="15">
        <v>8</v>
      </c>
      <c r="J291" s="15">
        <v>8</v>
      </c>
      <c r="K291" s="15">
        <v>8</v>
      </c>
      <c r="L291" s="15">
        <v>8</v>
      </c>
      <c r="M291" s="15">
        <v>8</v>
      </c>
      <c r="N291" s="15">
        <v>1</v>
      </c>
      <c r="O291" s="15">
        <v>8</v>
      </c>
      <c r="P291">
        <v>8</v>
      </c>
      <c r="Q291" s="31">
        <f t="shared" si="161"/>
        <v>8</v>
      </c>
      <c r="R291" s="31">
        <f t="shared" si="162"/>
        <v>0</v>
      </c>
      <c r="S291" s="118"/>
      <c r="T291" s="44" t="s">
        <v>17</v>
      </c>
      <c r="U291" s="59"/>
      <c r="V291" s="59"/>
      <c r="Y291" s="116"/>
      <c r="Z291" s="43">
        <v>6</v>
      </c>
      <c r="AA291" s="58">
        <v>200</v>
      </c>
      <c r="AB291" s="58">
        <v>0</v>
      </c>
      <c r="AE291" s="89">
        <f t="shared" si="163"/>
        <v>0</v>
      </c>
    </row>
    <row r="292" spans="1:31" ht="14.4" thickTop="1" thickBot="1" x14ac:dyDescent="0.3">
      <c r="A292" s="16" t="s">
        <v>41</v>
      </c>
      <c r="B292" s="17"/>
      <c r="C292" s="18">
        <f t="shared" ref="C292:O292" si="165">SUBTOTAL(9,C284:C291)</f>
        <v>5803</v>
      </c>
      <c r="D292" s="18">
        <f t="shared" si="165"/>
        <v>3686</v>
      </c>
      <c r="E292" s="18">
        <f t="shared" si="165"/>
        <v>3686</v>
      </c>
      <c r="F292" s="18">
        <f t="shared" si="165"/>
        <v>7289</v>
      </c>
      <c r="G292" s="18">
        <f t="shared" si="165"/>
        <v>3686</v>
      </c>
      <c r="H292" s="18">
        <f t="shared" si="165"/>
        <v>3686</v>
      </c>
      <c r="I292" s="18">
        <f t="shared" si="165"/>
        <v>3686</v>
      </c>
      <c r="J292" s="18">
        <f t="shared" si="165"/>
        <v>3686</v>
      </c>
      <c r="K292" s="18">
        <f t="shared" si="165"/>
        <v>14495</v>
      </c>
      <c r="L292" s="18">
        <f t="shared" si="165"/>
        <v>14495</v>
      </c>
      <c r="M292" s="18">
        <f t="shared" si="165"/>
        <v>10892</v>
      </c>
      <c r="N292" s="18">
        <f t="shared" si="165"/>
        <v>76</v>
      </c>
      <c r="O292" s="18">
        <f t="shared" si="165"/>
        <v>1639</v>
      </c>
      <c r="P292">
        <v>7289</v>
      </c>
      <c r="Q292" s="31">
        <f t="shared" si="151"/>
        <v>1486</v>
      </c>
      <c r="R292" s="31">
        <v>0</v>
      </c>
      <c r="S292" s="37" t="s">
        <v>77</v>
      </c>
      <c r="T292" s="45"/>
      <c r="U292" s="60">
        <f t="shared" ref="U292:V292" si="166">SUM(U284:U291)</f>
        <v>1486</v>
      </c>
      <c r="V292" s="60">
        <f t="shared" si="166"/>
        <v>86</v>
      </c>
      <c r="Y292" s="116"/>
      <c r="Z292" s="43">
        <v>7</v>
      </c>
      <c r="AA292" s="58">
        <v>92</v>
      </c>
      <c r="AB292" s="58">
        <v>12</v>
      </c>
      <c r="AE292" s="89">
        <f t="shared" si="163"/>
        <v>0</v>
      </c>
    </row>
    <row r="293" spans="1:31" ht="16.8" thickTop="1" thickBot="1" x14ac:dyDescent="0.3">
      <c r="A293" s="101" t="s">
        <v>42</v>
      </c>
      <c r="B293" s="102">
        <v>1</v>
      </c>
      <c r="C293" s="15">
        <v>1237</v>
      </c>
      <c r="D293" s="15">
        <v>625</v>
      </c>
      <c r="E293" s="15">
        <v>625</v>
      </c>
      <c r="F293" s="15">
        <v>1237</v>
      </c>
      <c r="G293" s="15">
        <v>625</v>
      </c>
      <c r="H293" s="15">
        <v>625</v>
      </c>
      <c r="I293" s="15">
        <v>625</v>
      </c>
      <c r="J293" s="15">
        <v>625</v>
      </c>
      <c r="K293" s="15">
        <v>2461</v>
      </c>
      <c r="L293" s="15">
        <v>2461</v>
      </c>
      <c r="M293" s="15">
        <v>1849</v>
      </c>
      <c r="N293" s="15">
        <v>13</v>
      </c>
      <c r="O293" s="15">
        <v>0</v>
      </c>
      <c r="P293">
        <v>1237</v>
      </c>
      <c r="Q293" s="31">
        <f>P293</f>
        <v>1237</v>
      </c>
      <c r="R293" s="31">
        <v>0</v>
      </c>
      <c r="S293" s="93" t="s">
        <v>78</v>
      </c>
      <c r="T293" s="86">
        <v>1</v>
      </c>
      <c r="U293" s="87">
        <v>0</v>
      </c>
      <c r="V293" s="87">
        <v>0</v>
      </c>
      <c r="W293" s="82" t="s">
        <v>96</v>
      </c>
      <c r="X293" s="82" t="s">
        <v>67</v>
      </c>
      <c r="Y293" s="118"/>
      <c r="Z293" s="44" t="s">
        <v>17</v>
      </c>
      <c r="AA293" s="59"/>
      <c r="AB293" s="59"/>
      <c r="AE293" s="89">
        <f t="shared" si="163"/>
        <v>0</v>
      </c>
    </row>
    <row r="294" spans="1:31" ht="14.4" thickTop="1" thickBot="1" x14ac:dyDescent="0.3">
      <c r="A294" s="13" t="s">
        <v>42</v>
      </c>
      <c r="B294" s="14">
        <v>2</v>
      </c>
      <c r="C294" s="15">
        <v>1192</v>
      </c>
      <c r="D294" s="15">
        <v>668</v>
      </c>
      <c r="E294" s="15">
        <v>668</v>
      </c>
      <c r="F294" s="15">
        <v>1323</v>
      </c>
      <c r="G294" s="15">
        <v>668</v>
      </c>
      <c r="H294" s="15">
        <v>668</v>
      </c>
      <c r="I294" s="15">
        <v>668</v>
      </c>
      <c r="J294" s="15">
        <v>668</v>
      </c>
      <c r="K294" s="15">
        <v>2633</v>
      </c>
      <c r="L294" s="15">
        <v>2633</v>
      </c>
      <c r="M294" s="15">
        <v>1978</v>
      </c>
      <c r="N294" s="15">
        <v>14</v>
      </c>
      <c r="O294" s="15">
        <v>154</v>
      </c>
      <c r="P294">
        <v>1323</v>
      </c>
      <c r="Q294" s="31">
        <f t="shared" ref="Q294:Q297" si="167">P294-U294</f>
        <v>1192</v>
      </c>
      <c r="R294" s="31">
        <f t="shared" ref="R294:R297" si="168">U294</f>
        <v>131</v>
      </c>
      <c r="S294" s="94"/>
      <c r="T294" s="43">
        <v>2</v>
      </c>
      <c r="U294" s="58">
        <v>131</v>
      </c>
      <c r="V294" s="58">
        <v>394</v>
      </c>
      <c r="Y294" s="37" t="s">
        <v>77</v>
      </c>
      <c r="Z294" s="45"/>
      <c r="AA294" s="60">
        <f t="shared" ref="AA294:AB294" si="169">SUM(AA286:AA293)</f>
        <v>1486</v>
      </c>
      <c r="AB294" s="60">
        <f t="shared" si="169"/>
        <v>86</v>
      </c>
      <c r="AE294" s="89">
        <f t="shared" si="163"/>
        <v>0</v>
      </c>
    </row>
    <row r="295" spans="1:31" ht="16.2" thickTop="1" x14ac:dyDescent="0.25">
      <c r="A295" s="13" t="s">
        <v>42</v>
      </c>
      <c r="B295" s="14">
        <v>3</v>
      </c>
      <c r="C295" s="15">
        <v>1585</v>
      </c>
      <c r="D295" s="15">
        <v>890</v>
      </c>
      <c r="E295" s="15">
        <v>890</v>
      </c>
      <c r="F295" s="15">
        <v>1762</v>
      </c>
      <c r="G295" s="15">
        <v>890</v>
      </c>
      <c r="H295" s="15">
        <v>890</v>
      </c>
      <c r="I295" s="15">
        <v>890</v>
      </c>
      <c r="J295" s="15">
        <v>890</v>
      </c>
      <c r="K295" s="15">
        <v>3506</v>
      </c>
      <c r="L295" s="15">
        <v>3506</v>
      </c>
      <c r="M295" s="15">
        <v>2634</v>
      </c>
      <c r="N295" s="15">
        <v>18</v>
      </c>
      <c r="O295" s="15">
        <v>205</v>
      </c>
      <c r="P295">
        <v>1762</v>
      </c>
      <c r="Q295" s="31">
        <f t="shared" si="167"/>
        <v>1585</v>
      </c>
      <c r="R295" s="31">
        <f t="shared" si="168"/>
        <v>177</v>
      </c>
      <c r="S295" s="94"/>
      <c r="T295" s="43">
        <v>3</v>
      </c>
      <c r="U295" s="58">
        <v>177</v>
      </c>
      <c r="V295" s="58">
        <v>0</v>
      </c>
      <c r="Y295" s="115" t="s">
        <v>78</v>
      </c>
      <c r="Z295" s="86">
        <v>1</v>
      </c>
      <c r="AA295" s="87">
        <v>0</v>
      </c>
      <c r="AB295" s="87">
        <v>0</v>
      </c>
      <c r="AC295" s="82" t="s">
        <v>96</v>
      </c>
      <c r="AD295" s="82" t="s">
        <v>67</v>
      </c>
      <c r="AE295" s="89">
        <f t="shared" si="163"/>
        <v>0</v>
      </c>
    </row>
    <row r="296" spans="1:31" x14ac:dyDescent="0.25">
      <c r="A296" s="13" t="s">
        <v>42</v>
      </c>
      <c r="B296" s="14">
        <v>4</v>
      </c>
      <c r="C296" s="15">
        <v>1298</v>
      </c>
      <c r="D296" s="15">
        <v>775</v>
      </c>
      <c r="E296" s="15">
        <v>775</v>
      </c>
      <c r="F296" s="15">
        <v>1534</v>
      </c>
      <c r="G296" s="15">
        <v>775</v>
      </c>
      <c r="H296" s="15">
        <v>775</v>
      </c>
      <c r="I296" s="15">
        <v>775</v>
      </c>
      <c r="J296" s="15">
        <v>775</v>
      </c>
      <c r="K296" s="15">
        <v>3052</v>
      </c>
      <c r="L296" s="15">
        <v>3052</v>
      </c>
      <c r="M296" s="15">
        <v>2293</v>
      </c>
      <c r="N296" s="15">
        <v>16</v>
      </c>
      <c r="O296" s="15">
        <v>262</v>
      </c>
      <c r="P296">
        <v>1534</v>
      </c>
      <c r="Q296" s="31">
        <f t="shared" si="167"/>
        <v>1298</v>
      </c>
      <c r="R296" s="31">
        <f t="shared" si="168"/>
        <v>236</v>
      </c>
      <c r="S296" s="94"/>
      <c r="T296" s="43">
        <v>4</v>
      </c>
      <c r="U296" s="58">
        <v>236</v>
      </c>
      <c r="V296" s="58">
        <v>100</v>
      </c>
      <c r="Y296" s="116"/>
      <c r="Z296" s="43">
        <v>2</v>
      </c>
      <c r="AA296" s="58">
        <v>131</v>
      </c>
      <c r="AB296" s="58">
        <v>394</v>
      </c>
      <c r="AE296" s="89">
        <f t="shared" si="163"/>
        <v>0</v>
      </c>
    </row>
    <row r="297" spans="1:31" x14ac:dyDescent="0.25">
      <c r="A297" s="13" t="s">
        <v>42</v>
      </c>
      <c r="B297" s="14">
        <v>5</v>
      </c>
      <c r="C297" s="15">
        <v>844</v>
      </c>
      <c r="D297" s="15">
        <v>593</v>
      </c>
      <c r="E297" s="15">
        <v>593</v>
      </c>
      <c r="F297" s="15">
        <v>1174</v>
      </c>
      <c r="G297" s="15">
        <v>593</v>
      </c>
      <c r="H297" s="15">
        <v>593</v>
      </c>
      <c r="I297" s="15">
        <v>593</v>
      </c>
      <c r="J297" s="15">
        <v>593</v>
      </c>
      <c r="K297" s="15">
        <v>2336</v>
      </c>
      <c r="L297" s="15">
        <v>2336</v>
      </c>
      <c r="M297" s="15">
        <v>1755</v>
      </c>
      <c r="N297" s="15">
        <v>12</v>
      </c>
      <c r="O297" s="15">
        <v>352</v>
      </c>
      <c r="P297">
        <v>1174</v>
      </c>
      <c r="Q297" s="31">
        <f t="shared" si="167"/>
        <v>844</v>
      </c>
      <c r="R297" s="31">
        <f t="shared" si="168"/>
        <v>330</v>
      </c>
      <c r="S297" s="94"/>
      <c r="T297" s="43">
        <v>5</v>
      </c>
      <c r="U297" s="58">
        <v>330</v>
      </c>
      <c r="V297" s="58">
        <v>0</v>
      </c>
      <c r="Y297" s="116"/>
      <c r="Z297" s="43">
        <v>3</v>
      </c>
      <c r="AA297" s="58">
        <v>177</v>
      </c>
      <c r="AB297" s="58">
        <v>0</v>
      </c>
      <c r="AE297" s="89">
        <f t="shared" si="163"/>
        <v>0</v>
      </c>
    </row>
    <row r="298" spans="1:31" x14ac:dyDescent="0.25">
      <c r="A298" s="101" t="s">
        <v>42</v>
      </c>
      <c r="B298" s="102">
        <v>6</v>
      </c>
      <c r="C298" s="15">
        <v>1360</v>
      </c>
      <c r="D298" s="15">
        <v>687</v>
      </c>
      <c r="E298" s="15">
        <v>687</v>
      </c>
      <c r="F298" s="15">
        <v>1360</v>
      </c>
      <c r="G298" s="15">
        <v>687</v>
      </c>
      <c r="H298" s="15">
        <v>687</v>
      </c>
      <c r="I298" s="15">
        <v>687</v>
      </c>
      <c r="J298" s="15">
        <v>687</v>
      </c>
      <c r="K298" s="15">
        <v>2706</v>
      </c>
      <c r="L298" s="15">
        <v>2706</v>
      </c>
      <c r="M298" s="15">
        <v>2033</v>
      </c>
      <c r="N298" s="15">
        <v>14</v>
      </c>
      <c r="O298" s="15">
        <v>0</v>
      </c>
      <c r="P298">
        <v>1360</v>
      </c>
      <c r="Q298" s="31">
        <f>P298</f>
        <v>1360</v>
      </c>
      <c r="R298" s="31">
        <v>0</v>
      </c>
      <c r="S298" s="94"/>
      <c r="T298" s="80" t="s">
        <v>88</v>
      </c>
      <c r="U298" s="81">
        <v>329</v>
      </c>
      <c r="V298" s="81">
        <v>1</v>
      </c>
      <c r="W298" t="s">
        <v>99</v>
      </c>
      <c r="Y298" s="116"/>
      <c r="Z298" s="43">
        <v>4</v>
      </c>
      <c r="AA298" s="58">
        <v>236</v>
      </c>
      <c r="AB298" s="58">
        <v>100</v>
      </c>
      <c r="AE298" s="89">
        <f t="shared" si="163"/>
        <v>0</v>
      </c>
    </row>
    <row r="299" spans="1:31" x14ac:dyDescent="0.25">
      <c r="A299" s="13" t="s">
        <v>42</v>
      </c>
      <c r="B299" s="14">
        <v>7</v>
      </c>
      <c r="C299" s="15">
        <v>1122</v>
      </c>
      <c r="D299" s="15">
        <v>670</v>
      </c>
      <c r="E299" s="15">
        <v>670</v>
      </c>
      <c r="F299" s="15">
        <v>1326</v>
      </c>
      <c r="G299" s="15">
        <v>670</v>
      </c>
      <c r="H299" s="15">
        <v>670</v>
      </c>
      <c r="I299" s="15">
        <v>670</v>
      </c>
      <c r="J299" s="15">
        <v>670</v>
      </c>
      <c r="K299" s="15">
        <v>2638</v>
      </c>
      <c r="L299" s="15">
        <v>2638</v>
      </c>
      <c r="M299" s="15">
        <v>1982</v>
      </c>
      <c r="N299" s="15">
        <v>14</v>
      </c>
      <c r="O299" s="15">
        <v>228</v>
      </c>
      <c r="P299">
        <v>1326</v>
      </c>
      <c r="Q299" s="31">
        <f t="shared" ref="Q299:Q300" si="170">P299-U299</f>
        <v>1122</v>
      </c>
      <c r="R299" s="31">
        <f t="shared" ref="R299:R300" si="171">U299</f>
        <v>204</v>
      </c>
      <c r="S299" s="94"/>
      <c r="T299" s="43">
        <v>7</v>
      </c>
      <c r="U299" s="58">
        <v>204</v>
      </c>
      <c r="V299" s="58">
        <v>0</v>
      </c>
      <c r="Y299" s="116"/>
      <c r="Z299" s="43">
        <v>5</v>
      </c>
      <c r="AA299" s="58">
        <v>330</v>
      </c>
      <c r="AB299" s="58">
        <v>0</v>
      </c>
      <c r="AE299" s="89">
        <f t="shared" si="163"/>
        <v>0</v>
      </c>
    </row>
    <row r="300" spans="1:31" ht="13.8" thickBot="1" x14ac:dyDescent="0.3">
      <c r="A300" s="13" t="s">
        <v>42</v>
      </c>
      <c r="B300" s="14" t="s">
        <v>17</v>
      </c>
      <c r="C300" s="15">
        <v>8</v>
      </c>
      <c r="D300" s="15">
        <v>8</v>
      </c>
      <c r="E300" s="15">
        <v>8</v>
      </c>
      <c r="F300" s="15">
        <v>8</v>
      </c>
      <c r="G300" s="15">
        <v>8</v>
      </c>
      <c r="H300" s="15">
        <v>8</v>
      </c>
      <c r="I300" s="15">
        <v>8</v>
      </c>
      <c r="J300" s="15">
        <v>8</v>
      </c>
      <c r="K300" s="15">
        <v>8</v>
      </c>
      <c r="L300" s="15">
        <v>8</v>
      </c>
      <c r="M300" s="15">
        <v>8</v>
      </c>
      <c r="N300" s="15">
        <v>1</v>
      </c>
      <c r="O300" s="15">
        <v>78</v>
      </c>
      <c r="P300">
        <v>8</v>
      </c>
      <c r="Q300" s="31">
        <f t="shared" si="170"/>
        <v>-62</v>
      </c>
      <c r="R300" s="31">
        <f t="shared" si="171"/>
        <v>70</v>
      </c>
      <c r="S300" s="95"/>
      <c r="T300" s="44" t="s">
        <v>17</v>
      </c>
      <c r="U300" s="67">
        <v>70</v>
      </c>
      <c r="V300" s="67">
        <v>0</v>
      </c>
      <c r="Y300" s="116"/>
      <c r="Z300" s="80" t="s">
        <v>88</v>
      </c>
      <c r="AA300" s="81">
        <v>329</v>
      </c>
      <c r="AB300" s="81">
        <v>1</v>
      </c>
      <c r="AC300" t="s">
        <v>99</v>
      </c>
      <c r="AE300" s="89">
        <f t="shared" si="163"/>
        <v>0</v>
      </c>
    </row>
    <row r="301" spans="1:31" ht="14.4" thickTop="1" thickBot="1" x14ac:dyDescent="0.3">
      <c r="A301" s="16" t="s">
        <v>42</v>
      </c>
      <c r="B301" s="17"/>
      <c r="C301" s="18">
        <f t="shared" ref="C301:O301" si="172">SUBTOTAL(9,C293:C300)</f>
        <v>8646</v>
      </c>
      <c r="D301" s="18">
        <f t="shared" si="172"/>
        <v>4916</v>
      </c>
      <c r="E301" s="18">
        <f t="shared" si="172"/>
        <v>4916</v>
      </c>
      <c r="F301" s="18">
        <f t="shared" si="172"/>
        <v>9724</v>
      </c>
      <c r="G301" s="18">
        <f t="shared" si="172"/>
        <v>4916</v>
      </c>
      <c r="H301" s="18">
        <f t="shared" si="172"/>
        <v>4916</v>
      </c>
      <c r="I301" s="18">
        <f t="shared" si="172"/>
        <v>4916</v>
      </c>
      <c r="J301" s="18">
        <f t="shared" si="172"/>
        <v>4916</v>
      </c>
      <c r="K301" s="18">
        <f t="shared" si="172"/>
        <v>19340</v>
      </c>
      <c r="L301" s="18">
        <f t="shared" si="172"/>
        <v>19340</v>
      </c>
      <c r="M301" s="18">
        <f t="shared" si="172"/>
        <v>14532</v>
      </c>
      <c r="N301" s="18">
        <f t="shared" si="172"/>
        <v>102</v>
      </c>
      <c r="O301" s="18">
        <f t="shared" si="172"/>
        <v>1279</v>
      </c>
      <c r="P301">
        <v>9724</v>
      </c>
      <c r="Q301" s="31">
        <f t="shared" si="151"/>
        <v>1078</v>
      </c>
      <c r="R301" s="31">
        <v>0</v>
      </c>
      <c r="S301" s="37" t="s">
        <v>78</v>
      </c>
      <c r="T301" s="45"/>
      <c r="U301" s="60">
        <f>SUM(U293:U300)</f>
        <v>1477</v>
      </c>
      <c r="V301" s="60">
        <f>SUM(V293:V300)</f>
        <v>495</v>
      </c>
      <c r="Y301" s="116"/>
      <c r="Z301" s="43">
        <v>7</v>
      </c>
      <c r="AA301" s="58">
        <v>204</v>
      </c>
      <c r="AB301" s="58">
        <v>0</v>
      </c>
      <c r="AE301" s="89">
        <f t="shared" si="163"/>
        <v>0</v>
      </c>
    </row>
    <row r="302" spans="1:31" ht="13.8" thickTop="1" x14ac:dyDescent="0.25">
      <c r="A302" s="13" t="s">
        <v>43</v>
      </c>
      <c r="B302" s="14">
        <v>1</v>
      </c>
      <c r="C302" s="15">
        <v>964</v>
      </c>
      <c r="D302" s="15">
        <v>487</v>
      </c>
      <c r="E302" s="15">
        <v>487</v>
      </c>
      <c r="F302" s="15">
        <v>964</v>
      </c>
      <c r="G302" s="15">
        <v>487</v>
      </c>
      <c r="H302" s="15">
        <v>487</v>
      </c>
      <c r="I302" s="15">
        <v>487</v>
      </c>
      <c r="J302" s="15">
        <v>487</v>
      </c>
      <c r="K302" s="15">
        <v>1918</v>
      </c>
      <c r="L302" s="15">
        <v>1918</v>
      </c>
      <c r="M302" s="15">
        <v>1441</v>
      </c>
      <c r="N302" s="15">
        <v>10</v>
      </c>
      <c r="O302" s="15">
        <v>0</v>
      </c>
      <c r="P302">
        <v>964</v>
      </c>
      <c r="Q302" s="31">
        <f t="shared" ref="Q302:Q309" si="173">P302-U302</f>
        <v>964</v>
      </c>
      <c r="R302" s="31">
        <f t="shared" ref="R302:R309" si="174">U302</f>
        <v>0</v>
      </c>
      <c r="S302" s="115" t="s">
        <v>79</v>
      </c>
      <c r="T302" s="42">
        <v>1</v>
      </c>
      <c r="U302" s="57">
        <v>0</v>
      </c>
      <c r="V302" s="57">
        <v>0</v>
      </c>
      <c r="Y302" s="116"/>
      <c r="Z302" s="71" t="s">
        <v>89</v>
      </c>
      <c r="AA302" s="67"/>
      <c r="AB302" s="67"/>
      <c r="AC302" t="s">
        <v>94</v>
      </c>
      <c r="AE302" s="89" t="e">
        <f>#REF!-AA302</f>
        <v>#REF!</v>
      </c>
    </row>
    <row r="303" spans="1:31" ht="13.8" thickBot="1" x14ac:dyDescent="0.3">
      <c r="A303" s="13" t="s">
        <v>43</v>
      </c>
      <c r="B303" s="14">
        <v>2</v>
      </c>
      <c r="C303" s="15">
        <v>849</v>
      </c>
      <c r="D303" s="15">
        <v>555</v>
      </c>
      <c r="E303" s="15">
        <v>555</v>
      </c>
      <c r="F303" s="15">
        <v>1099</v>
      </c>
      <c r="G303" s="15">
        <v>555</v>
      </c>
      <c r="H303" s="15">
        <v>555</v>
      </c>
      <c r="I303" s="15">
        <v>555</v>
      </c>
      <c r="J303" s="15">
        <v>555</v>
      </c>
      <c r="K303" s="15">
        <v>2187</v>
      </c>
      <c r="L303" s="15">
        <v>2187</v>
      </c>
      <c r="M303" s="15">
        <v>1643</v>
      </c>
      <c r="N303" s="15">
        <v>11</v>
      </c>
      <c r="O303" s="15">
        <v>271</v>
      </c>
      <c r="P303">
        <v>1099</v>
      </c>
      <c r="Q303" s="31">
        <f t="shared" si="173"/>
        <v>849</v>
      </c>
      <c r="R303" s="31">
        <f t="shared" si="174"/>
        <v>250</v>
      </c>
      <c r="S303" s="116"/>
      <c r="T303" s="43">
        <v>2</v>
      </c>
      <c r="U303" s="58">
        <v>250</v>
      </c>
      <c r="V303" s="58">
        <v>0</v>
      </c>
      <c r="Y303" s="118"/>
      <c r="Z303" s="44" t="s">
        <v>17</v>
      </c>
      <c r="AA303" s="67">
        <v>70</v>
      </c>
      <c r="AB303" s="67">
        <v>0</v>
      </c>
      <c r="AE303" s="89">
        <f t="shared" ref="AE303:AE334" si="175">U300-AA303</f>
        <v>0</v>
      </c>
    </row>
    <row r="304" spans="1:31" ht="14.4" thickTop="1" thickBot="1" x14ac:dyDescent="0.3">
      <c r="A304" s="13" t="s">
        <v>43</v>
      </c>
      <c r="B304" s="14">
        <v>3</v>
      </c>
      <c r="C304" s="15">
        <v>968</v>
      </c>
      <c r="D304" s="15">
        <v>509</v>
      </c>
      <c r="E304" s="15">
        <v>509</v>
      </c>
      <c r="F304" s="15">
        <v>1008</v>
      </c>
      <c r="G304" s="15">
        <v>509</v>
      </c>
      <c r="H304" s="15">
        <v>509</v>
      </c>
      <c r="I304" s="15">
        <v>509</v>
      </c>
      <c r="J304" s="15">
        <v>509</v>
      </c>
      <c r="K304" s="15">
        <v>2006</v>
      </c>
      <c r="L304" s="15">
        <v>2006</v>
      </c>
      <c r="M304" s="15">
        <v>1507</v>
      </c>
      <c r="N304" s="15">
        <v>10</v>
      </c>
      <c r="O304" s="15">
        <v>60</v>
      </c>
      <c r="P304">
        <v>1008</v>
      </c>
      <c r="Q304" s="31">
        <f t="shared" si="173"/>
        <v>968</v>
      </c>
      <c r="R304" s="31">
        <f t="shared" si="174"/>
        <v>40</v>
      </c>
      <c r="S304" s="116"/>
      <c r="T304" s="43">
        <v>3</v>
      </c>
      <c r="U304" s="58">
        <v>40</v>
      </c>
      <c r="V304" s="58">
        <v>20</v>
      </c>
      <c r="Y304" s="37" t="s">
        <v>78</v>
      </c>
      <c r="Z304" s="45"/>
      <c r="AA304" s="60">
        <f t="shared" ref="AA304:AB304" si="176">SUM(AA295:AA303)</f>
        <v>1477</v>
      </c>
      <c r="AB304" s="60">
        <f t="shared" si="176"/>
        <v>495</v>
      </c>
      <c r="AE304" s="89">
        <f t="shared" si="175"/>
        <v>0</v>
      </c>
    </row>
    <row r="305" spans="1:31" ht="13.8" thickTop="1" x14ac:dyDescent="0.25">
      <c r="A305" s="13" t="s">
        <v>43</v>
      </c>
      <c r="B305" s="14">
        <v>4</v>
      </c>
      <c r="C305" s="15">
        <v>981</v>
      </c>
      <c r="D305" s="15">
        <v>550</v>
      </c>
      <c r="E305" s="15">
        <v>550</v>
      </c>
      <c r="F305" s="15">
        <v>1089</v>
      </c>
      <c r="G305" s="15">
        <v>550</v>
      </c>
      <c r="H305" s="15">
        <v>550</v>
      </c>
      <c r="I305" s="15">
        <v>550</v>
      </c>
      <c r="J305" s="15">
        <v>550</v>
      </c>
      <c r="K305" s="15">
        <v>2167</v>
      </c>
      <c r="L305" s="15">
        <v>2167</v>
      </c>
      <c r="M305" s="15">
        <v>1628</v>
      </c>
      <c r="N305" s="15">
        <v>11</v>
      </c>
      <c r="O305" s="15">
        <v>129</v>
      </c>
      <c r="P305">
        <v>1089</v>
      </c>
      <c r="Q305" s="31">
        <f t="shared" si="173"/>
        <v>981</v>
      </c>
      <c r="R305" s="31">
        <f t="shared" si="174"/>
        <v>108</v>
      </c>
      <c r="S305" s="116"/>
      <c r="T305" s="43">
        <v>4</v>
      </c>
      <c r="U305" s="58">
        <v>108</v>
      </c>
      <c r="V305" s="58">
        <v>74</v>
      </c>
      <c r="Y305" s="115" t="s">
        <v>79</v>
      </c>
      <c r="Z305" s="42">
        <v>1</v>
      </c>
      <c r="AA305" s="57">
        <v>0</v>
      </c>
      <c r="AB305" s="57">
        <v>0</v>
      </c>
      <c r="AE305" s="89">
        <f t="shared" si="175"/>
        <v>0</v>
      </c>
    </row>
    <row r="306" spans="1:31" x14ac:dyDescent="0.25">
      <c r="A306" s="13" t="s">
        <v>43</v>
      </c>
      <c r="B306" s="14">
        <v>5</v>
      </c>
      <c r="C306" s="15">
        <v>878</v>
      </c>
      <c r="D306" s="15">
        <v>502</v>
      </c>
      <c r="E306" s="15">
        <v>502</v>
      </c>
      <c r="F306" s="15">
        <v>994</v>
      </c>
      <c r="G306" s="15">
        <v>502</v>
      </c>
      <c r="H306" s="15">
        <v>502</v>
      </c>
      <c r="I306" s="15">
        <v>502</v>
      </c>
      <c r="J306" s="15">
        <v>502</v>
      </c>
      <c r="K306" s="15">
        <v>1978</v>
      </c>
      <c r="L306" s="15">
        <v>1978</v>
      </c>
      <c r="M306" s="15">
        <v>1486</v>
      </c>
      <c r="N306" s="15">
        <v>10</v>
      </c>
      <c r="O306" s="15">
        <v>136</v>
      </c>
      <c r="P306">
        <v>994</v>
      </c>
      <c r="Q306" s="31">
        <f t="shared" si="173"/>
        <v>878</v>
      </c>
      <c r="R306" s="31">
        <f t="shared" si="174"/>
        <v>116</v>
      </c>
      <c r="S306" s="116"/>
      <c r="T306" s="43">
        <v>5</v>
      </c>
      <c r="U306" s="58">
        <v>116</v>
      </c>
      <c r="V306" s="58">
        <v>34</v>
      </c>
      <c r="Y306" s="116"/>
      <c r="Z306" s="43">
        <v>2</v>
      </c>
      <c r="AA306" s="58">
        <v>250</v>
      </c>
      <c r="AB306" s="58">
        <v>0</v>
      </c>
      <c r="AE306" s="89">
        <f t="shared" si="175"/>
        <v>0</v>
      </c>
    </row>
    <row r="307" spans="1:31" x14ac:dyDescent="0.25">
      <c r="A307" s="13" t="s">
        <v>43</v>
      </c>
      <c r="B307" s="14">
        <v>6</v>
      </c>
      <c r="C307" s="15">
        <v>837</v>
      </c>
      <c r="D307" s="15">
        <v>554</v>
      </c>
      <c r="E307" s="15">
        <v>554</v>
      </c>
      <c r="F307" s="15">
        <v>1097</v>
      </c>
      <c r="G307" s="15">
        <v>554</v>
      </c>
      <c r="H307" s="15">
        <v>554</v>
      </c>
      <c r="I307" s="15">
        <v>554</v>
      </c>
      <c r="J307" s="15">
        <v>554</v>
      </c>
      <c r="K307" s="15">
        <v>2183</v>
      </c>
      <c r="L307" s="15">
        <v>2183</v>
      </c>
      <c r="M307" s="15">
        <v>1640</v>
      </c>
      <c r="N307" s="15">
        <v>11</v>
      </c>
      <c r="O307" s="15">
        <v>281</v>
      </c>
      <c r="P307">
        <v>1097</v>
      </c>
      <c r="Q307" s="31">
        <f t="shared" si="173"/>
        <v>837</v>
      </c>
      <c r="R307" s="31">
        <f t="shared" si="174"/>
        <v>260</v>
      </c>
      <c r="S307" s="116"/>
      <c r="T307" s="43">
        <v>6</v>
      </c>
      <c r="U307" s="58">
        <v>260</v>
      </c>
      <c r="V307" s="58">
        <v>0</v>
      </c>
      <c r="Y307" s="116"/>
      <c r="Z307" s="43">
        <v>3</v>
      </c>
      <c r="AA307" s="58">
        <v>40</v>
      </c>
      <c r="AB307" s="58">
        <v>20</v>
      </c>
      <c r="AE307" s="89">
        <f t="shared" si="175"/>
        <v>0</v>
      </c>
    </row>
    <row r="308" spans="1:31" x14ac:dyDescent="0.25">
      <c r="A308" s="13" t="s">
        <v>43</v>
      </c>
      <c r="B308" s="14">
        <v>7</v>
      </c>
      <c r="C308" s="15">
        <v>944</v>
      </c>
      <c r="D308" s="15">
        <v>477</v>
      </c>
      <c r="E308" s="15">
        <v>477</v>
      </c>
      <c r="F308" s="15">
        <v>944</v>
      </c>
      <c r="G308" s="15">
        <v>477</v>
      </c>
      <c r="H308" s="15">
        <v>477</v>
      </c>
      <c r="I308" s="15">
        <v>477</v>
      </c>
      <c r="J308" s="15">
        <v>477</v>
      </c>
      <c r="K308" s="15">
        <v>1878</v>
      </c>
      <c r="L308" s="15">
        <v>1878</v>
      </c>
      <c r="M308" s="15">
        <v>1411</v>
      </c>
      <c r="N308" s="15">
        <v>10</v>
      </c>
      <c r="O308" s="15">
        <v>0</v>
      </c>
      <c r="P308">
        <v>944</v>
      </c>
      <c r="Q308" s="31">
        <f t="shared" si="173"/>
        <v>944</v>
      </c>
      <c r="R308" s="31">
        <f t="shared" si="174"/>
        <v>0</v>
      </c>
      <c r="S308" s="116"/>
      <c r="T308" s="43">
        <v>7</v>
      </c>
      <c r="U308" s="58">
        <v>0</v>
      </c>
      <c r="V308" s="58">
        <v>0</v>
      </c>
      <c r="Y308" s="116"/>
      <c r="Z308" s="43">
        <v>4</v>
      </c>
      <c r="AA308" s="58">
        <v>108</v>
      </c>
      <c r="AB308" s="58">
        <v>74</v>
      </c>
      <c r="AE308" s="89">
        <f t="shared" si="175"/>
        <v>0</v>
      </c>
    </row>
    <row r="309" spans="1:31" ht="13.8" thickBot="1" x14ac:dyDescent="0.3">
      <c r="A309" s="13" t="s">
        <v>43</v>
      </c>
      <c r="B309" s="14" t="s">
        <v>17</v>
      </c>
      <c r="C309" s="15">
        <v>8</v>
      </c>
      <c r="D309" s="15">
        <v>8</v>
      </c>
      <c r="E309" s="15">
        <v>8</v>
      </c>
      <c r="F309" s="15">
        <v>8</v>
      </c>
      <c r="G309" s="15">
        <v>8</v>
      </c>
      <c r="H309" s="15">
        <v>8</v>
      </c>
      <c r="I309" s="15">
        <v>8</v>
      </c>
      <c r="J309" s="15">
        <v>8</v>
      </c>
      <c r="K309" s="15">
        <v>8</v>
      </c>
      <c r="L309" s="15">
        <v>8</v>
      </c>
      <c r="M309" s="15">
        <v>8</v>
      </c>
      <c r="N309" s="15">
        <v>1</v>
      </c>
      <c r="O309" s="15">
        <v>8</v>
      </c>
      <c r="P309">
        <v>8</v>
      </c>
      <c r="Q309" s="31">
        <f t="shared" si="173"/>
        <v>8</v>
      </c>
      <c r="R309" s="31">
        <f t="shared" si="174"/>
        <v>0</v>
      </c>
      <c r="S309" s="118"/>
      <c r="T309" s="44" t="s">
        <v>17</v>
      </c>
      <c r="U309" s="59">
        <v>0</v>
      </c>
      <c r="V309" s="59">
        <v>0</v>
      </c>
      <c r="Y309" s="116"/>
      <c r="Z309" s="43">
        <v>5</v>
      </c>
      <c r="AA309" s="58">
        <v>116</v>
      </c>
      <c r="AB309" s="58">
        <v>34</v>
      </c>
      <c r="AE309" s="89">
        <f t="shared" si="175"/>
        <v>0</v>
      </c>
    </row>
    <row r="310" spans="1:31" ht="14.4" thickTop="1" thickBot="1" x14ac:dyDescent="0.3">
      <c r="A310" s="16" t="s">
        <v>43</v>
      </c>
      <c r="B310" s="17"/>
      <c r="C310" s="18">
        <f t="shared" ref="C310:O310" si="177">SUBTOTAL(9,C302:C309)</f>
        <v>6429</v>
      </c>
      <c r="D310" s="18">
        <f t="shared" si="177"/>
        <v>3642</v>
      </c>
      <c r="E310" s="18">
        <f t="shared" si="177"/>
        <v>3642</v>
      </c>
      <c r="F310" s="18">
        <f t="shared" si="177"/>
        <v>7203</v>
      </c>
      <c r="G310" s="18">
        <f t="shared" si="177"/>
        <v>3642</v>
      </c>
      <c r="H310" s="18">
        <f t="shared" si="177"/>
        <v>3642</v>
      </c>
      <c r="I310" s="18">
        <f t="shared" si="177"/>
        <v>3642</v>
      </c>
      <c r="J310" s="18">
        <f t="shared" si="177"/>
        <v>3642</v>
      </c>
      <c r="K310" s="18">
        <f t="shared" si="177"/>
        <v>14325</v>
      </c>
      <c r="L310" s="18">
        <f t="shared" si="177"/>
        <v>14325</v>
      </c>
      <c r="M310" s="18">
        <f t="shared" si="177"/>
        <v>10764</v>
      </c>
      <c r="N310" s="18">
        <f t="shared" si="177"/>
        <v>74</v>
      </c>
      <c r="O310" s="18">
        <f t="shared" si="177"/>
        <v>885</v>
      </c>
      <c r="P310">
        <v>7203</v>
      </c>
      <c r="Q310" s="31">
        <f t="shared" si="151"/>
        <v>774</v>
      </c>
      <c r="R310" s="31">
        <v>0</v>
      </c>
      <c r="S310" s="37" t="s">
        <v>79</v>
      </c>
      <c r="T310" s="45"/>
      <c r="U310" s="60">
        <f t="shared" ref="U310:V310" si="178">SUM(U302:U309)</f>
        <v>774</v>
      </c>
      <c r="V310" s="60">
        <f t="shared" si="178"/>
        <v>128</v>
      </c>
      <c r="Y310" s="116"/>
      <c r="Z310" s="43">
        <v>6</v>
      </c>
      <c r="AA310" s="58">
        <v>260</v>
      </c>
      <c r="AB310" s="58">
        <v>0</v>
      </c>
      <c r="AE310" s="89">
        <f t="shared" si="175"/>
        <v>0</v>
      </c>
    </row>
    <row r="311" spans="1:31" ht="13.8" thickTop="1" x14ac:dyDescent="0.25">
      <c r="A311" s="13" t="s">
        <v>44</v>
      </c>
      <c r="B311" s="14">
        <v>1</v>
      </c>
      <c r="C311" s="15">
        <v>840</v>
      </c>
      <c r="D311" s="15">
        <v>457</v>
      </c>
      <c r="E311" s="15">
        <v>457</v>
      </c>
      <c r="F311" s="15">
        <v>905</v>
      </c>
      <c r="G311" s="15">
        <v>457</v>
      </c>
      <c r="H311" s="15">
        <v>457</v>
      </c>
      <c r="I311" s="15">
        <v>457</v>
      </c>
      <c r="J311" s="15">
        <v>457</v>
      </c>
      <c r="K311" s="15">
        <v>1801</v>
      </c>
      <c r="L311" s="15">
        <v>1801</v>
      </c>
      <c r="M311" s="15">
        <v>1353</v>
      </c>
      <c r="N311" s="15">
        <v>9</v>
      </c>
      <c r="O311" s="15">
        <v>84</v>
      </c>
      <c r="P311">
        <v>905</v>
      </c>
      <c r="Q311" s="31">
        <f t="shared" ref="Q311:Q315" si="179">P311-U311</f>
        <v>840</v>
      </c>
      <c r="R311" s="31">
        <f t="shared" ref="R311:R315" si="180">U311</f>
        <v>65</v>
      </c>
      <c r="S311" s="115" t="s">
        <v>80</v>
      </c>
      <c r="T311" s="42">
        <v>1</v>
      </c>
      <c r="U311" s="57">
        <v>65</v>
      </c>
      <c r="V311" s="57">
        <v>0</v>
      </c>
      <c r="Y311" s="116"/>
      <c r="Z311" s="43">
        <v>7</v>
      </c>
      <c r="AA311" s="58">
        <v>0</v>
      </c>
      <c r="AB311" s="58">
        <v>0</v>
      </c>
      <c r="AE311" s="89">
        <f t="shared" si="175"/>
        <v>0</v>
      </c>
    </row>
    <row r="312" spans="1:31" ht="13.8" thickBot="1" x14ac:dyDescent="0.3">
      <c r="A312" s="13" t="s">
        <v>44</v>
      </c>
      <c r="B312" s="14">
        <v>2</v>
      </c>
      <c r="C312" s="15">
        <v>1077</v>
      </c>
      <c r="D312" s="15">
        <v>544</v>
      </c>
      <c r="E312" s="15">
        <v>544</v>
      </c>
      <c r="F312" s="15">
        <v>1077</v>
      </c>
      <c r="G312" s="15">
        <v>544</v>
      </c>
      <c r="H312" s="15">
        <v>544</v>
      </c>
      <c r="I312" s="15">
        <v>544</v>
      </c>
      <c r="J312" s="15">
        <v>544</v>
      </c>
      <c r="K312" s="15">
        <v>2143</v>
      </c>
      <c r="L312" s="15">
        <v>2143</v>
      </c>
      <c r="M312" s="15">
        <v>1610</v>
      </c>
      <c r="N312" s="15">
        <v>11</v>
      </c>
      <c r="O312" s="15">
        <v>0</v>
      </c>
      <c r="P312">
        <v>1077</v>
      </c>
      <c r="Q312" s="31">
        <f t="shared" si="179"/>
        <v>1077</v>
      </c>
      <c r="R312" s="31">
        <f t="shared" si="180"/>
        <v>0</v>
      </c>
      <c r="S312" s="116"/>
      <c r="T312" s="43">
        <v>2</v>
      </c>
      <c r="U312" s="58">
        <v>0</v>
      </c>
      <c r="V312" s="58">
        <v>0</v>
      </c>
      <c r="Y312" s="118"/>
      <c r="Z312" s="44" t="s">
        <v>17</v>
      </c>
      <c r="AA312" s="59">
        <v>0</v>
      </c>
      <c r="AB312" s="59">
        <v>0</v>
      </c>
      <c r="AE312" s="89">
        <f t="shared" si="175"/>
        <v>0</v>
      </c>
    </row>
    <row r="313" spans="1:31" ht="14.4" thickTop="1" thickBot="1" x14ac:dyDescent="0.3">
      <c r="A313" s="13" t="s">
        <v>44</v>
      </c>
      <c r="B313" s="14">
        <v>3</v>
      </c>
      <c r="C313" s="15">
        <v>839</v>
      </c>
      <c r="D313" s="15">
        <v>424</v>
      </c>
      <c r="E313" s="15">
        <v>424</v>
      </c>
      <c r="F313" s="15">
        <v>839</v>
      </c>
      <c r="G313" s="15">
        <v>424</v>
      </c>
      <c r="H313" s="15">
        <v>424</v>
      </c>
      <c r="I313" s="15">
        <v>424</v>
      </c>
      <c r="J313" s="15">
        <v>424</v>
      </c>
      <c r="K313" s="15">
        <v>1669</v>
      </c>
      <c r="L313" s="15">
        <v>1669</v>
      </c>
      <c r="M313" s="15">
        <v>1254</v>
      </c>
      <c r="N313" s="15">
        <v>9</v>
      </c>
      <c r="O313" s="15">
        <v>0</v>
      </c>
      <c r="P313">
        <v>839</v>
      </c>
      <c r="Q313" s="31">
        <f t="shared" si="179"/>
        <v>839</v>
      </c>
      <c r="R313" s="31">
        <f t="shared" si="180"/>
        <v>0</v>
      </c>
      <c r="S313" s="116"/>
      <c r="T313" s="43">
        <v>3</v>
      </c>
      <c r="U313" s="58">
        <v>0</v>
      </c>
      <c r="V313" s="58">
        <v>130</v>
      </c>
      <c r="Y313" s="37" t="s">
        <v>79</v>
      </c>
      <c r="Z313" s="45"/>
      <c r="AA313" s="60">
        <f t="shared" ref="AA313:AB313" si="181">SUM(AA305:AA312)</f>
        <v>774</v>
      </c>
      <c r="AB313" s="60">
        <f t="shared" si="181"/>
        <v>128</v>
      </c>
      <c r="AE313" s="89">
        <f t="shared" si="175"/>
        <v>0</v>
      </c>
    </row>
    <row r="314" spans="1:31" ht="13.8" thickTop="1" x14ac:dyDescent="0.25">
      <c r="A314" s="13" t="s">
        <v>44</v>
      </c>
      <c r="B314" s="14">
        <v>4</v>
      </c>
      <c r="C314" s="15">
        <v>1071</v>
      </c>
      <c r="D314" s="15">
        <v>541</v>
      </c>
      <c r="E314" s="15">
        <v>541</v>
      </c>
      <c r="F314" s="15">
        <v>1071</v>
      </c>
      <c r="G314" s="15">
        <v>541</v>
      </c>
      <c r="H314" s="15">
        <v>541</v>
      </c>
      <c r="I314" s="15">
        <v>541</v>
      </c>
      <c r="J314" s="15">
        <v>541</v>
      </c>
      <c r="K314" s="15">
        <v>2131</v>
      </c>
      <c r="L314" s="15">
        <v>2131</v>
      </c>
      <c r="M314" s="15">
        <v>1601</v>
      </c>
      <c r="N314" s="15">
        <v>11</v>
      </c>
      <c r="O314" s="15">
        <v>0</v>
      </c>
      <c r="P314">
        <v>1071</v>
      </c>
      <c r="Q314" s="31">
        <f t="shared" si="179"/>
        <v>1071</v>
      </c>
      <c r="R314" s="31">
        <f t="shared" si="180"/>
        <v>0</v>
      </c>
      <c r="S314" s="116"/>
      <c r="T314" s="43">
        <v>4</v>
      </c>
      <c r="U314" s="58">
        <v>0</v>
      </c>
      <c r="V314" s="58">
        <v>0</v>
      </c>
      <c r="Y314" s="115" t="s">
        <v>80</v>
      </c>
      <c r="Z314" s="42">
        <v>1</v>
      </c>
      <c r="AA314" s="57">
        <v>65</v>
      </c>
      <c r="AB314" s="57">
        <v>0</v>
      </c>
      <c r="AE314" s="89">
        <f t="shared" si="175"/>
        <v>0</v>
      </c>
    </row>
    <row r="315" spans="1:31" x14ac:dyDescent="0.25">
      <c r="A315" s="13" t="s">
        <v>44</v>
      </c>
      <c r="B315" s="14">
        <v>5</v>
      </c>
      <c r="C315" s="15">
        <v>858</v>
      </c>
      <c r="D315" s="15">
        <v>504</v>
      </c>
      <c r="E315" s="15">
        <v>504</v>
      </c>
      <c r="F315" s="15">
        <v>998</v>
      </c>
      <c r="G315" s="15">
        <v>504</v>
      </c>
      <c r="H315" s="15">
        <v>504</v>
      </c>
      <c r="I315" s="15">
        <v>504</v>
      </c>
      <c r="J315" s="15">
        <v>504</v>
      </c>
      <c r="K315" s="15">
        <v>1986</v>
      </c>
      <c r="L315" s="15">
        <v>1986</v>
      </c>
      <c r="M315" s="15">
        <v>1492</v>
      </c>
      <c r="N315" s="15">
        <v>10</v>
      </c>
      <c r="O315" s="15">
        <v>160</v>
      </c>
      <c r="P315">
        <v>998</v>
      </c>
      <c r="Q315" s="31">
        <f t="shared" si="179"/>
        <v>858</v>
      </c>
      <c r="R315" s="31">
        <f t="shared" si="180"/>
        <v>140</v>
      </c>
      <c r="S315" s="116"/>
      <c r="T315" s="43">
        <v>5</v>
      </c>
      <c r="U315" s="58">
        <v>140</v>
      </c>
      <c r="V315" s="58">
        <v>0</v>
      </c>
      <c r="Y315" s="116"/>
      <c r="Z315" s="43">
        <v>2</v>
      </c>
      <c r="AA315" s="58">
        <v>0</v>
      </c>
      <c r="AB315" s="58">
        <v>0</v>
      </c>
      <c r="AE315" s="89">
        <f t="shared" si="175"/>
        <v>0</v>
      </c>
    </row>
    <row r="316" spans="1:31" x14ac:dyDescent="0.25">
      <c r="A316" s="101" t="s">
        <v>44</v>
      </c>
      <c r="B316" s="102">
        <v>6</v>
      </c>
      <c r="C316" s="15">
        <v>960</v>
      </c>
      <c r="D316" s="15">
        <v>485</v>
      </c>
      <c r="E316" s="15">
        <v>485</v>
      </c>
      <c r="F316" s="15">
        <v>960</v>
      </c>
      <c r="G316" s="15">
        <v>485</v>
      </c>
      <c r="H316" s="15">
        <v>485</v>
      </c>
      <c r="I316" s="15">
        <v>485</v>
      </c>
      <c r="J316" s="15">
        <v>485</v>
      </c>
      <c r="K316" s="15">
        <v>1910</v>
      </c>
      <c r="L316" s="15">
        <v>1910</v>
      </c>
      <c r="M316" s="15">
        <v>1435</v>
      </c>
      <c r="N316" s="15">
        <v>10</v>
      </c>
      <c r="O316" s="15">
        <v>0</v>
      </c>
      <c r="P316">
        <v>960</v>
      </c>
      <c r="Q316" s="31">
        <f>P316</f>
        <v>960</v>
      </c>
      <c r="R316" s="31">
        <v>0</v>
      </c>
      <c r="S316" s="116"/>
      <c r="T316" s="76">
        <v>6</v>
      </c>
      <c r="U316" s="77">
        <v>31</v>
      </c>
      <c r="V316" s="77">
        <v>41</v>
      </c>
      <c r="Y316" s="116"/>
      <c r="Z316" s="43">
        <v>3</v>
      </c>
      <c r="AA316" s="58">
        <v>0</v>
      </c>
      <c r="AB316" s="58">
        <v>130</v>
      </c>
      <c r="AE316" s="89">
        <f t="shared" si="175"/>
        <v>0</v>
      </c>
    </row>
    <row r="317" spans="1:31" ht="13.8" thickBot="1" x14ac:dyDescent="0.3">
      <c r="A317" s="13" t="s">
        <v>44</v>
      </c>
      <c r="B317" s="14" t="s">
        <v>17</v>
      </c>
      <c r="C317" s="15">
        <v>7</v>
      </c>
      <c r="D317" s="15">
        <v>7</v>
      </c>
      <c r="E317" s="15">
        <v>7</v>
      </c>
      <c r="F317" s="15">
        <v>7</v>
      </c>
      <c r="G317" s="15">
        <v>7</v>
      </c>
      <c r="H317" s="15">
        <v>7</v>
      </c>
      <c r="I317" s="15">
        <v>7</v>
      </c>
      <c r="J317" s="15">
        <v>7</v>
      </c>
      <c r="K317" s="15">
        <v>7</v>
      </c>
      <c r="L317" s="15">
        <v>7</v>
      </c>
      <c r="M317" s="15">
        <v>7</v>
      </c>
      <c r="N317" s="15">
        <v>1</v>
      </c>
      <c r="O317" s="15">
        <v>7</v>
      </c>
      <c r="P317">
        <v>7</v>
      </c>
      <c r="Q317" s="31">
        <f>P317-U317</f>
        <v>7</v>
      </c>
      <c r="R317" s="31">
        <f>U317</f>
        <v>0</v>
      </c>
      <c r="S317" s="118"/>
      <c r="T317" s="44" t="s">
        <v>17</v>
      </c>
      <c r="U317" s="59">
        <v>0</v>
      </c>
      <c r="V317" s="59">
        <v>0</v>
      </c>
      <c r="Y317" s="116"/>
      <c r="Z317" s="43">
        <v>4</v>
      </c>
      <c r="AA317" s="58">
        <v>0</v>
      </c>
      <c r="AB317" s="58">
        <v>0</v>
      </c>
      <c r="AE317" s="89">
        <f t="shared" si="175"/>
        <v>0</v>
      </c>
    </row>
    <row r="318" spans="1:31" ht="14.4" thickTop="1" thickBot="1" x14ac:dyDescent="0.3">
      <c r="A318" s="16" t="s">
        <v>44</v>
      </c>
      <c r="B318" s="17"/>
      <c r="C318" s="18">
        <f t="shared" ref="C318:O318" si="182">SUBTOTAL(9,C311:C317)</f>
        <v>5652</v>
      </c>
      <c r="D318" s="18">
        <f t="shared" si="182"/>
        <v>2962</v>
      </c>
      <c r="E318" s="18">
        <f t="shared" si="182"/>
        <v>2962</v>
      </c>
      <c r="F318" s="18">
        <f t="shared" si="182"/>
        <v>5857</v>
      </c>
      <c r="G318" s="18">
        <f t="shared" si="182"/>
        <v>2962</v>
      </c>
      <c r="H318" s="18">
        <f t="shared" si="182"/>
        <v>2962</v>
      </c>
      <c r="I318" s="18">
        <f t="shared" si="182"/>
        <v>2962</v>
      </c>
      <c r="J318" s="18">
        <f t="shared" si="182"/>
        <v>2962</v>
      </c>
      <c r="K318" s="18">
        <f t="shared" si="182"/>
        <v>11647</v>
      </c>
      <c r="L318" s="18">
        <f t="shared" si="182"/>
        <v>11647</v>
      </c>
      <c r="M318" s="18">
        <f t="shared" si="182"/>
        <v>8752</v>
      </c>
      <c r="N318" s="18">
        <f t="shared" si="182"/>
        <v>61</v>
      </c>
      <c r="O318" s="18">
        <f t="shared" si="182"/>
        <v>251</v>
      </c>
      <c r="P318">
        <v>5857</v>
      </c>
      <c r="Q318" s="31">
        <f t="shared" si="151"/>
        <v>205</v>
      </c>
      <c r="R318" s="31">
        <v>0</v>
      </c>
      <c r="S318" s="37" t="s">
        <v>80</v>
      </c>
      <c r="T318" s="45"/>
      <c r="U318" s="60">
        <f t="shared" ref="U318:V318" si="183">SUM(U311:U317)</f>
        <v>236</v>
      </c>
      <c r="V318" s="60">
        <f t="shared" si="183"/>
        <v>171</v>
      </c>
      <c r="Y318" s="116"/>
      <c r="Z318" s="43">
        <v>5</v>
      </c>
      <c r="AA318" s="58">
        <v>140</v>
      </c>
      <c r="AB318" s="58">
        <v>0</v>
      </c>
      <c r="AE318" s="89">
        <f t="shared" si="175"/>
        <v>0</v>
      </c>
    </row>
    <row r="319" spans="1:31" ht="13.8" thickTop="1" x14ac:dyDescent="0.25">
      <c r="A319" s="13" t="s">
        <v>45</v>
      </c>
      <c r="B319" s="14">
        <v>1</v>
      </c>
      <c r="C319" s="15">
        <v>699</v>
      </c>
      <c r="D319" s="15">
        <v>527</v>
      </c>
      <c r="E319" s="15">
        <v>527</v>
      </c>
      <c r="F319" s="15">
        <v>1043</v>
      </c>
      <c r="G319" s="15">
        <v>527</v>
      </c>
      <c r="H319" s="15">
        <v>527</v>
      </c>
      <c r="I319" s="15">
        <v>527</v>
      </c>
      <c r="J319" s="15">
        <v>527</v>
      </c>
      <c r="K319" s="15">
        <v>2075</v>
      </c>
      <c r="L319" s="15">
        <v>2075</v>
      </c>
      <c r="M319" s="15">
        <v>1559</v>
      </c>
      <c r="N319" s="15">
        <v>11</v>
      </c>
      <c r="O319" s="15">
        <v>365</v>
      </c>
      <c r="P319">
        <v>1043</v>
      </c>
      <c r="Q319" s="31">
        <f t="shared" ref="Q319:Q326" si="184">P319-U319</f>
        <v>699</v>
      </c>
      <c r="R319" s="31">
        <f t="shared" ref="R319:R326" si="185">U319</f>
        <v>344</v>
      </c>
      <c r="S319" s="115" t="s">
        <v>81</v>
      </c>
      <c r="T319" s="42">
        <v>1</v>
      </c>
      <c r="U319" s="57">
        <v>344</v>
      </c>
      <c r="V319" s="57">
        <v>0</v>
      </c>
      <c r="Y319" s="116"/>
      <c r="Z319" s="76">
        <v>6</v>
      </c>
      <c r="AA319" s="77">
        <v>31</v>
      </c>
      <c r="AB319" s="77">
        <v>41</v>
      </c>
      <c r="AE319" s="89">
        <f t="shared" si="175"/>
        <v>0</v>
      </c>
    </row>
    <row r="320" spans="1:31" ht="13.8" thickBot="1" x14ac:dyDescent="0.3">
      <c r="A320" s="13" t="s">
        <v>45</v>
      </c>
      <c r="B320" s="14">
        <v>2</v>
      </c>
      <c r="C320" s="15">
        <v>557</v>
      </c>
      <c r="D320" s="15">
        <v>506</v>
      </c>
      <c r="E320" s="15">
        <v>506</v>
      </c>
      <c r="F320" s="15">
        <v>1002</v>
      </c>
      <c r="G320" s="15">
        <v>506</v>
      </c>
      <c r="H320" s="15">
        <v>506</v>
      </c>
      <c r="I320" s="15">
        <v>506</v>
      </c>
      <c r="J320" s="15">
        <v>506</v>
      </c>
      <c r="K320" s="15">
        <v>1994</v>
      </c>
      <c r="L320" s="15">
        <v>1994</v>
      </c>
      <c r="M320" s="15">
        <v>1498</v>
      </c>
      <c r="N320" s="15">
        <v>10</v>
      </c>
      <c r="O320" s="15">
        <v>465</v>
      </c>
      <c r="P320">
        <v>1002</v>
      </c>
      <c r="Q320" s="31">
        <f t="shared" si="184"/>
        <v>557</v>
      </c>
      <c r="R320" s="31">
        <f t="shared" si="185"/>
        <v>445</v>
      </c>
      <c r="S320" s="116"/>
      <c r="T320" s="43">
        <v>2</v>
      </c>
      <c r="U320" s="58">
        <v>445</v>
      </c>
      <c r="V320" s="58">
        <v>0</v>
      </c>
      <c r="Y320" s="118"/>
      <c r="Z320" s="44" t="s">
        <v>17</v>
      </c>
      <c r="AA320" s="59">
        <v>0</v>
      </c>
      <c r="AB320" s="59">
        <v>0</v>
      </c>
      <c r="AE320" s="89">
        <f t="shared" si="175"/>
        <v>0</v>
      </c>
    </row>
    <row r="321" spans="1:31" ht="14.4" thickTop="1" thickBot="1" x14ac:dyDescent="0.3">
      <c r="A321" s="13" t="s">
        <v>45</v>
      </c>
      <c r="B321" s="14">
        <v>3</v>
      </c>
      <c r="C321" s="15">
        <v>723</v>
      </c>
      <c r="D321" s="15">
        <v>547</v>
      </c>
      <c r="E321" s="15">
        <v>547</v>
      </c>
      <c r="F321" s="15">
        <v>1083</v>
      </c>
      <c r="G321" s="15">
        <v>547</v>
      </c>
      <c r="H321" s="15">
        <v>547</v>
      </c>
      <c r="I321" s="15">
        <v>547</v>
      </c>
      <c r="J321" s="15">
        <v>547</v>
      </c>
      <c r="K321" s="15">
        <v>2155</v>
      </c>
      <c r="L321" s="15">
        <v>2155</v>
      </c>
      <c r="M321" s="15">
        <v>1619</v>
      </c>
      <c r="N321" s="15">
        <v>11</v>
      </c>
      <c r="O321" s="15">
        <v>381</v>
      </c>
      <c r="P321">
        <v>1083</v>
      </c>
      <c r="Q321" s="31">
        <f t="shared" si="184"/>
        <v>723</v>
      </c>
      <c r="R321" s="31">
        <f t="shared" si="185"/>
        <v>360</v>
      </c>
      <c r="S321" s="116"/>
      <c r="T321" s="43">
        <v>3</v>
      </c>
      <c r="U321" s="58">
        <v>360</v>
      </c>
      <c r="V321" s="58">
        <v>0</v>
      </c>
      <c r="Y321" s="37" t="s">
        <v>80</v>
      </c>
      <c r="Z321" s="45"/>
      <c r="AA321" s="60">
        <f t="shared" ref="AA321:AB321" si="186">SUM(AA314:AA320)</f>
        <v>236</v>
      </c>
      <c r="AB321" s="60">
        <f t="shared" si="186"/>
        <v>171</v>
      </c>
      <c r="AE321" s="89">
        <f t="shared" si="175"/>
        <v>0</v>
      </c>
    </row>
    <row r="322" spans="1:31" ht="13.8" thickTop="1" x14ac:dyDescent="0.25">
      <c r="A322" s="13" t="s">
        <v>45</v>
      </c>
      <c r="B322" s="14">
        <v>4</v>
      </c>
      <c r="C322" s="15">
        <v>547</v>
      </c>
      <c r="D322" s="15">
        <v>492</v>
      </c>
      <c r="E322" s="15">
        <v>492</v>
      </c>
      <c r="F322" s="15">
        <v>974</v>
      </c>
      <c r="G322" s="15">
        <v>492</v>
      </c>
      <c r="H322" s="15">
        <v>492</v>
      </c>
      <c r="I322" s="15">
        <v>492</v>
      </c>
      <c r="J322" s="15">
        <v>492</v>
      </c>
      <c r="K322" s="15">
        <v>1938</v>
      </c>
      <c r="L322" s="15">
        <v>1938</v>
      </c>
      <c r="M322" s="15">
        <v>1456</v>
      </c>
      <c r="N322" s="15">
        <v>10</v>
      </c>
      <c r="O322" s="15">
        <v>447</v>
      </c>
      <c r="P322">
        <v>974</v>
      </c>
      <c r="Q322" s="31">
        <f t="shared" si="184"/>
        <v>547</v>
      </c>
      <c r="R322" s="31">
        <f t="shared" si="185"/>
        <v>427</v>
      </c>
      <c r="S322" s="116"/>
      <c r="T322" s="43">
        <v>4</v>
      </c>
      <c r="U322" s="58">
        <v>427</v>
      </c>
      <c r="V322" s="58">
        <v>0</v>
      </c>
      <c r="Y322" s="115" t="s">
        <v>81</v>
      </c>
      <c r="Z322" s="42">
        <v>1</v>
      </c>
      <c r="AA322" s="57">
        <v>344</v>
      </c>
      <c r="AB322" s="57">
        <v>0</v>
      </c>
      <c r="AE322" s="89">
        <f t="shared" si="175"/>
        <v>0</v>
      </c>
    </row>
    <row r="323" spans="1:31" x14ac:dyDescent="0.25">
      <c r="A323" s="13" t="s">
        <v>45</v>
      </c>
      <c r="B323" s="14">
        <v>5</v>
      </c>
      <c r="C323" s="15">
        <v>770</v>
      </c>
      <c r="D323" s="15">
        <v>543</v>
      </c>
      <c r="E323" s="15">
        <v>543</v>
      </c>
      <c r="F323" s="15">
        <v>1075</v>
      </c>
      <c r="G323" s="15">
        <v>543</v>
      </c>
      <c r="H323" s="15">
        <v>543</v>
      </c>
      <c r="I323" s="15">
        <v>543</v>
      </c>
      <c r="J323" s="15">
        <v>543</v>
      </c>
      <c r="K323" s="15">
        <v>2139</v>
      </c>
      <c r="L323" s="15">
        <v>2139</v>
      </c>
      <c r="M323" s="15">
        <v>1607</v>
      </c>
      <c r="N323" s="15">
        <v>11</v>
      </c>
      <c r="O323" s="15">
        <v>326</v>
      </c>
      <c r="P323">
        <v>1075</v>
      </c>
      <c r="Q323" s="31">
        <f t="shared" si="184"/>
        <v>770</v>
      </c>
      <c r="R323" s="31">
        <f t="shared" si="185"/>
        <v>305</v>
      </c>
      <c r="S323" s="116"/>
      <c r="T323" s="43">
        <v>5</v>
      </c>
      <c r="U323" s="58">
        <v>305</v>
      </c>
      <c r="V323" s="58">
        <v>85</v>
      </c>
      <c r="Y323" s="116"/>
      <c r="Z323" s="43">
        <v>2</v>
      </c>
      <c r="AA323" s="58">
        <v>445</v>
      </c>
      <c r="AB323" s="58">
        <v>0</v>
      </c>
      <c r="AE323" s="89">
        <f t="shared" si="175"/>
        <v>0</v>
      </c>
    </row>
    <row r="324" spans="1:31" x14ac:dyDescent="0.25">
      <c r="A324" s="13" t="s">
        <v>45</v>
      </c>
      <c r="B324" s="14">
        <v>6</v>
      </c>
      <c r="C324" s="15">
        <v>720</v>
      </c>
      <c r="D324" s="15">
        <v>587</v>
      </c>
      <c r="E324" s="15">
        <v>587</v>
      </c>
      <c r="F324" s="15">
        <v>1162</v>
      </c>
      <c r="G324" s="15">
        <v>587</v>
      </c>
      <c r="H324" s="15">
        <v>587</v>
      </c>
      <c r="I324" s="15">
        <v>587</v>
      </c>
      <c r="J324" s="15">
        <v>587</v>
      </c>
      <c r="K324" s="15">
        <v>2312</v>
      </c>
      <c r="L324" s="15">
        <v>2312</v>
      </c>
      <c r="M324" s="15">
        <v>1737</v>
      </c>
      <c r="N324" s="15">
        <v>12</v>
      </c>
      <c r="O324" s="15">
        <v>464</v>
      </c>
      <c r="P324">
        <v>1162</v>
      </c>
      <c r="Q324" s="31">
        <f t="shared" si="184"/>
        <v>720</v>
      </c>
      <c r="R324" s="31">
        <f t="shared" si="185"/>
        <v>442</v>
      </c>
      <c r="S324" s="116"/>
      <c r="T324" s="43">
        <v>6</v>
      </c>
      <c r="U324" s="58">
        <v>442</v>
      </c>
      <c r="V324" s="58">
        <v>0</v>
      </c>
      <c r="Y324" s="116"/>
      <c r="Z324" s="43">
        <v>3</v>
      </c>
      <c r="AA324" s="58">
        <v>360</v>
      </c>
      <c r="AB324" s="58">
        <v>0</v>
      </c>
      <c r="AE324" s="89">
        <f t="shared" si="175"/>
        <v>0</v>
      </c>
    </row>
    <row r="325" spans="1:31" x14ac:dyDescent="0.25">
      <c r="A325" s="13" t="s">
        <v>45</v>
      </c>
      <c r="B325" s="14">
        <v>7</v>
      </c>
      <c r="C325" s="15">
        <v>530</v>
      </c>
      <c r="D325" s="15">
        <v>462</v>
      </c>
      <c r="E325" s="15">
        <v>462</v>
      </c>
      <c r="F325" s="15">
        <v>915</v>
      </c>
      <c r="G325" s="15">
        <v>462</v>
      </c>
      <c r="H325" s="15">
        <v>462</v>
      </c>
      <c r="I325" s="15">
        <v>462</v>
      </c>
      <c r="J325" s="15">
        <v>462</v>
      </c>
      <c r="K325" s="15">
        <v>1821</v>
      </c>
      <c r="L325" s="15">
        <v>1821</v>
      </c>
      <c r="M325" s="15">
        <v>1368</v>
      </c>
      <c r="N325" s="15">
        <v>10</v>
      </c>
      <c r="O325" s="15">
        <v>404</v>
      </c>
      <c r="P325">
        <v>915</v>
      </c>
      <c r="Q325" s="31">
        <f t="shared" si="184"/>
        <v>530</v>
      </c>
      <c r="R325" s="31">
        <f t="shared" si="185"/>
        <v>385</v>
      </c>
      <c r="S325" s="116"/>
      <c r="T325" s="43">
        <v>7</v>
      </c>
      <c r="U325" s="58">
        <v>385</v>
      </c>
      <c r="V325" s="58">
        <v>0</v>
      </c>
      <c r="Y325" s="116"/>
      <c r="Z325" s="43">
        <v>4</v>
      </c>
      <c r="AA325" s="58">
        <v>427</v>
      </c>
      <c r="AB325" s="58">
        <v>0</v>
      </c>
      <c r="AE325" s="89">
        <f t="shared" si="175"/>
        <v>0</v>
      </c>
    </row>
    <row r="326" spans="1:31" x14ac:dyDescent="0.25">
      <c r="A326" s="13" t="s">
        <v>45</v>
      </c>
      <c r="B326" s="14">
        <v>8</v>
      </c>
      <c r="C326" s="15">
        <v>760</v>
      </c>
      <c r="D326" s="15">
        <v>528</v>
      </c>
      <c r="E326" s="15">
        <v>528</v>
      </c>
      <c r="F326" s="15">
        <v>1045</v>
      </c>
      <c r="G326" s="15">
        <v>528</v>
      </c>
      <c r="H326" s="15">
        <v>528</v>
      </c>
      <c r="I326" s="15">
        <v>528</v>
      </c>
      <c r="J326" s="15">
        <v>528</v>
      </c>
      <c r="K326" s="15">
        <v>2079</v>
      </c>
      <c r="L326" s="15">
        <v>2079</v>
      </c>
      <c r="M326" s="15">
        <v>1562</v>
      </c>
      <c r="N326" s="15">
        <v>11</v>
      </c>
      <c r="O326" s="15">
        <v>306</v>
      </c>
      <c r="P326">
        <v>1045</v>
      </c>
      <c r="Q326" s="31">
        <f t="shared" si="184"/>
        <v>760</v>
      </c>
      <c r="R326" s="31">
        <f t="shared" si="185"/>
        <v>285</v>
      </c>
      <c r="S326" s="116"/>
      <c r="T326" s="43">
        <v>8</v>
      </c>
      <c r="U326" s="58">
        <v>285</v>
      </c>
      <c r="V326" s="58">
        <v>0</v>
      </c>
      <c r="Y326" s="116"/>
      <c r="Z326" s="43">
        <v>5</v>
      </c>
      <c r="AA326" s="58">
        <v>305</v>
      </c>
      <c r="AB326" s="58">
        <v>85</v>
      </c>
      <c r="AE326" s="89">
        <f t="shared" si="175"/>
        <v>0</v>
      </c>
    </row>
    <row r="327" spans="1:31" x14ac:dyDescent="0.25">
      <c r="A327" s="101" t="s">
        <v>45</v>
      </c>
      <c r="B327" s="102">
        <v>9</v>
      </c>
      <c r="C327" s="15">
        <v>990</v>
      </c>
      <c r="D327" s="15">
        <v>500</v>
      </c>
      <c r="E327" s="15">
        <v>500</v>
      </c>
      <c r="F327" s="15">
        <v>990</v>
      </c>
      <c r="G327" s="15">
        <v>500</v>
      </c>
      <c r="H327" s="15">
        <v>500</v>
      </c>
      <c r="I327" s="15">
        <v>500</v>
      </c>
      <c r="J327" s="15">
        <v>500</v>
      </c>
      <c r="K327" s="15">
        <v>1970</v>
      </c>
      <c r="L327" s="15">
        <v>1970</v>
      </c>
      <c r="M327" s="15">
        <v>1480</v>
      </c>
      <c r="N327" s="15">
        <v>10</v>
      </c>
      <c r="O327" s="15">
        <v>0</v>
      </c>
      <c r="P327">
        <v>990</v>
      </c>
      <c r="Q327" s="31">
        <f>P327</f>
        <v>990</v>
      </c>
      <c r="R327" s="31">
        <v>0</v>
      </c>
      <c r="S327" s="117"/>
      <c r="T327" s="46"/>
      <c r="U327" s="64"/>
      <c r="V327" s="64"/>
      <c r="Y327" s="116"/>
      <c r="Z327" s="43">
        <v>6</v>
      </c>
      <c r="AA327" s="58">
        <v>442</v>
      </c>
      <c r="AB327" s="58">
        <v>0</v>
      </c>
      <c r="AE327" s="89">
        <f t="shared" si="175"/>
        <v>0</v>
      </c>
    </row>
    <row r="328" spans="1:31" ht="13.8" thickBot="1" x14ac:dyDescent="0.3">
      <c r="A328" s="13" t="s">
        <v>45</v>
      </c>
      <c r="B328" s="14" t="s">
        <v>17</v>
      </c>
      <c r="C328" s="15">
        <v>10</v>
      </c>
      <c r="D328" s="15">
        <v>10</v>
      </c>
      <c r="E328" s="15">
        <v>10</v>
      </c>
      <c r="F328" s="15">
        <v>10</v>
      </c>
      <c r="G328" s="15">
        <v>10</v>
      </c>
      <c r="H328" s="15">
        <v>10</v>
      </c>
      <c r="I328" s="15">
        <v>10</v>
      </c>
      <c r="J328" s="15">
        <v>10</v>
      </c>
      <c r="K328" s="15">
        <v>10</v>
      </c>
      <c r="L328" s="15">
        <v>10</v>
      </c>
      <c r="M328" s="15">
        <v>10</v>
      </c>
      <c r="N328" s="15">
        <v>1</v>
      </c>
      <c r="O328" s="15">
        <v>10</v>
      </c>
      <c r="P328">
        <v>10</v>
      </c>
      <c r="Q328" s="31">
        <f>P328-U328</f>
        <v>10</v>
      </c>
      <c r="R328" s="31">
        <f>U328</f>
        <v>0</v>
      </c>
      <c r="S328" s="118"/>
      <c r="T328" s="44" t="s">
        <v>17</v>
      </c>
      <c r="U328" s="59">
        <v>0</v>
      </c>
      <c r="V328" s="59">
        <v>0</v>
      </c>
      <c r="Y328" s="116"/>
      <c r="Z328" s="43">
        <v>7</v>
      </c>
      <c r="AA328" s="58">
        <v>385</v>
      </c>
      <c r="AB328" s="58">
        <v>0</v>
      </c>
      <c r="AE328" s="89">
        <f t="shared" si="175"/>
        <v>0</v>
      </c>
    </row>
    <row r="329" spans="1:31" ht="14.4" thickTop="1" thickBot="1" x14ac:dyDescent="0.3">
      <c r="A329" s="16" t="s">
        <v>45</v>
      </c>
      <c r="B329" s="17"/>
      <c r="C329" s="18">
        <f t="shared" ref="C329:O329" si="187">SUBTOTAL(9,C319:C328)</f>
        <v>6306</v>
      </c>
      <c r="D329" s="18">
        <f t="shared" si="187"/>
        <v>4702</v>
      </c>
      <c r="E329" s="18">
        <f t="shared" si="187"/>
        <v>4702</v>
      </c>
      <c r="F329" s="18">
        <f t="shared" si="187"/>
        <v>9299</v>
      </c>
      <c r="G329" s="18">
        <f t="shared" si="187"/>
        <v>4702</v>
      </c>
      <c r="H329" s="18">
        <f t="shared" si="187"/>
        <v>4702</v>
      </c>
      <c r="I329" s="18">
        <f t="shared" si="187"/>
        <v>4702</v>
      </c>
      <c r="J329" s="18">
        <f t="shared" si="187"/>
        <v>4702</v>
      </c>
      <c r="K329" s="18">
        <f t="shared" si="187"/>
        <v>18493</v>
      </c>
      <c r="L329" s="18">
        <f t="shared" si="187"/>
        <v>18493</v>
      </c>
      <c r="M329" s="18">
        <f t="shared" si="187"/>
        <v>13896</v>
      </c>
      <c r="N329" s="18">
        <f t="shared" si="187"/>
        <v>97</v>
      </c>
      <c r="O329" s="18">
        <f t="shared" si="187"/>
        <v>3168</v>
      </c>
      <c r="P329">
        <v>9299</v>
      </c>
      <c r="Q329" s="31">
        <f t="shared" ref="Q329:Q373" si="188">P329-C329</f>
        <v>2993</v>
      </c>
      <c r="R329" s="31">
        <v>0</v>
      </c>
      <c r="S329" s="37" t="s">
        <v>81</v>
      </c>
      <c r="T329" s="45"/>
      <c r="U329" s="60">
        <f t="shared" ref="U329:V329" si="189">SUM(U319:U328)</f>
        <v>2993</v>
      </c>
      <c r="V329" s="60">
        <f t="shared" si="189"/>
        <v>85</v>
      </c>
      <c r="Y329" s="116"/>
      <c r="Z329" s="43">
        <v>8</v>
      </c>
      <c r="AA329" s="58">
        <v>285</v>
      </c>
      <c r="AB329" s="58">
        <v>0</v>
      </c>
      <c r="AE329" s="89">
        <f t="shared" si="175"/>
        <v>0</v>
      </c>
    </row>
    <row r="330" spans="1:31" ht="13.8" thickTop="1" x14ac:dyDescent="0.25">
      <c r="A330" s="13" t="s">
        <v>46</v>
      </c>
      <c r="B330" s="14">
        <v>1</v>
      </c>
      <c r="C330" s="15">
        <v>734</v>
      </c>
      <c r="D330" s="15">
        <v>526</v>
      </c>
      <c r="E330" s="15">
        <v>526</v>
      </c>
      <c r="F330" s="15">
        <v>1041</v>
      </c>
      <c r="G330" s="15">
        <v>526</v>
      </c>
      <c r="H330" s="15">
        <v>526</v>
      </c>
      <c r="I330" s="15">
        <v>526</v>
      </c>
      <c r="J330" s="15">
        <v>526</v>
      </c>
      <c r="K330" s="15">
        <v>2071</v>
      </c>
      <c r="L330" s="15">
        <v>2071</v>
      </c>
      <c r="M330" s="15">
        <v>1556</v>
      </c>
      <c r="N330" s="15">
        <v>11</v>
      </c>
      <c r="O330" s="15">
        <v>328</v>
      </c>
      <c r="P330">
        <v>1041</v>
      </c>
      <c r="Q330" s="31">
        <f t="shared" ref="Q330:Q333" si="190">P330-U330</f>
        <v>734</v>
      </c>
      <c r="R330" s="31">
        <f t="shared" ref="R330:R333" si="191">U330</f>
        <v>307</v>
      </c>
      <c r="S330" s="115" t="s">
        <v>82</v>
      </c>
      <c r="T330" s="42">
        <v>1</v>
      </c>
      <c r="U330" s="68">
        <v>307</v>
      </c>
      <c r="V330" s="57">
        <v>0</v>
      </c>
      <c r="Y330" s="117"/>
      <c r="Z330" s="46"/>
      <c r="AA330" s="64"/>
      <c r="AB330" s="64"/>
      <c r="AE330" s="89">
        <f t="shared" si="175"/>
        <v>0</v>
      </c>
    </row>
    <row r="331" spans="1:31" ht="13.8" thickBot="1" x14ac:dyDescent="0.3">
      <c r="A331" s="13" t="s">
        <v>46</v>
      </c>
      <c r="B331" s="14">
        <v>2</v>
      </c>
      <c r="C331" s="15">
        <v>801</v>
      </c>
      <c r="D331" s="15">
        <v>503</v>
      </c>
      <c r="E331" s="15">
        <v>503</v>
      </c>
      <c r="F331" s="15">
        <v>996</v>
      </c>
      <c r="G331" s="15">
        <v>503</v>
      </c>
      <c r="H331" s="15">
        <v>503</v>
      </c>
      <c r="I331" s="15">
        <v>503</v>
      </c>
      <c r="J331" s="15">
        <v>503</v>
      </c>
      <c r="K331" s="15">
        <v>1982</v>
      </c>
      <c r="L331" s="15">
        <v>1982</v>
      </c>
      <c r="M331" s="15">
        <v>1489</v>
      </c>
      <c r="N331" s="15">
        <v>10</v>
      </c>
      <c r="O331" s="15">
        <v>215</v>
      </c>
      <c r="P331">
        <v>996</v>
      </c>
      <c r="Q331" s="31">
        <f t="shared" si="190"/>
        <v>801</v>
      </c>
      <c r="R331" s="31">
        <f t="shared" si="191"/>
        <v>195</v>
      </c>
      <c r="S331" s="116"/>
      <c r="T331" s="43">
        <v>2</v>
      </c>
      <c r="U331" s="58">
        <v>195</v>
      </c>
      <c r="V331" s="58">
        <v>102</v>
      </c>
      <c r="Y331" s="118"/>
      <c r="Z331" s="44" t="s">
        <v>17</v>
      </c>
      <c r="AA331" s="59">
        <v>0</v>
      </c>
      <c r="AB331" s="59">
        <v>0</v>
      </c>
      <c r="AE331" s="89">
        <f t="shared" si="175"/>
        <v>0</v>
      </c>
    </row>
    <row r="332" spans="1:31" ht="14.4" thickTop="1" thickBot="1" x14ac:dyDescent="0.3">
      <c r="A332" s="13" t="s">
        <v>46</v>
      </c>
      <c r="B332" s="14">
        <v>3</v>
      </c>
      <c r="C332" s="15">
        <v>725</v>
      </c>
      <c r="D332" s="15">
        <v>527</v>
      </c>
      <c r="E332" s="15">
        <v>527</v>
      </c>
      <c r="F332" s="15">
        <v>1043</v>
      </c>
      <c r="G332" s="15">
        <v>527</v>
      </c>
      <c r="H332" s="15">
        <v>527</v>
      </c>
      <c r="I332" s="15">
        <v>527</v>
      </c>
      <c r="J332" s="15">
        <v>527</v>
      </c>
      <c r="K332" s="15">
        <v>2075</v>
      </c>
      <c r="L332" s="15">
        <v>2075</v>
      </c>
      <c r="M332" s="15">
        <v>1559</v>
      </c>
      <c r="N332" s="15">
        <v>11</v>
      </c>
      <c r="O332" s="15">
        <v>339</v>
      </c>
      <c r="P332">
        <v>1043</v>
      </c>
      <c r="Q332" s="31">
        <f t="shared" si="190"/>
        <v>725</v>
      </c>
      <c r="R332" s="31">
        <f t="shared" si="191"/>
        <v>318</v>
      </c>
      <c r="S332" s="116"/>
      <c r="T332" s="43">
        <v>3</v>
      </c>
      <c r="U332" s="58">
        <v>318</v>
      </c>
      <c r="V332" s="58">
        <v>0</v>
      </c>
      <c r="Y332" s="37" t="s">
        <v>81</v>
      </c>
      <c r="Z332" s="45"/>
      <c r="AA332" s="60">
        <f t="shared" ref="AA332:AB332" si="192">SUM(AA322:AA331)</f>
        <v>2993</v>
      </c>
      <c r="AB332" s="60">
        <f t="shared" si="192"/>
        <v>85</v>
      </c>
      <c r="AE332" s="89">
        <f t="shared" si="175"/>
        <v>0</v>
      </c>
    </row>
    <row r="333" spans="1:31" ht="14.4" thickTop="1" thickBot="1" x14ac:dyDescent="0.3">
      <c r="A333" s="13" t="s">
        <v>46</v>
      </c>
      <c r="B333" s="14" t="s">
        <v>17</v>
      </c>
      <c r="C333" s="15">
        <v>4</v>
      </c>
      <c r="D333" s="15">
        <v>4</v>
      </c>
      <c r="E333" s="15">
        <v>4</v>
      </c>
      <c r="F333" s="15">
        <v>4</v>
      </c>
      <c r="G333" s="15">
        <v>4</v>
      </c>
      <c r="H333" s="15">
        <v>4</v>
      </c>
      <c r="I333" s="15">
        <v>4</v>
      </c>
      <c r="J333" s="15">
        <v>4</v>
      </c>
      <c r="K333" s="15">
        <v>4</v>
      </c>
      <c r="L333" s="15">
        <v>4</v>
      </c>
      <c r="M333" s="15">
        <v>4</v>
      </c>
      <c r="N333" s="15">
        <v>1</v>
      </c>
      <c r="O333" s="15">
        <v>4</v>
      </c>
      <c r="P333">
        <v>4</v>
      </c>
      <c r="Q333" s="31">
        <f t="shared" si="190"/>
        <v>4</v>
      </c>
      <c r="R333" s="31">
        <f t="shared" si="191"/>
        <v>0</v>
      </c>
      <c r="S333" s="118"/>
      <c r="T333" s="44" t="s">
        <v>17</v>
      </c>
      <c r="U333" s="59">
        <v>0</v>
      </c>
      <c r="V333" s="59">
        <v>0</v>
      </c>
      <c r="Y333" s="115" t="s">
        <v>82</v>
      </c>
      <c r="Z333" s="42">
        <v>1</v>
      </c>
      <c r="AA333" s="68">
        <v>307</v>
      </c>
      <c r="AB333" s="57">
        <v>0</v>
      </c>
      <c r="AE333" s="89">
        <f t="shared" si="175"/>
        <v>0</v>
      </c>
    </row>
    <row r="334" spans="1:31" ht="14.4" thickTop="1" thickBot="1" x14ac:dyDescent="0.3">
      <c r="A334" s="16" t="s">
        <v>46</v>
      </c>
      <c r="B334" s="17"/>
      <c r="C334" s="18">
        <f t="shared" ref="C334:O334" si="193">SUBTOTAL(9,C330:C333)</f>
        <v>2264</v>
      </c>
      <c r="D334" s="18">
        <f t="shared" si="193"/>
        <v>1560</v>
      </c>
      <c r="E334" s="18">
        <f t="shared" si="193"/>
        <v>1560</v>
      </c>
      <c r="F334" s="18">
        <f t="shared" si="193"/>
        <v>3084</v>
      </c>
      <c r="G334" s="18">
        <f t="shared" si="193"/>
        <v>1560</v>
      </c>
      <c r="H334" s="18">
        <f t="shared" si="193"/>
        <v>1560</v>
      </c>
      <c r="I334" s="18">
        <f t="shared" si="193"/>
        <v>1560</v>
      </c>
      <c r="J334" s="18">
        <f t="shared" si="193"/>
        <v>1560</v>
      </c>
      <c r="K334" s="18">
        <f t="shared" si="193"/>
        <v>6132</v>
      </c>
      <c r="L334" s="18">
        <f t="shared" si="193"/>
        <v>6132</v>
      </c>
      <c r="M334" s="18">
        <f t="shared" si="193"/>
        <v>4608</v>
      </c>
      <c r="N334" s="18">
        <f t="shared" si="193"/>
        <v>33</v>
      </c>
      <c r="O334" s="18">
        <f t="shared" si="193"/>
        <v>886</v>
      </c>
      <c r="P334">
        <v>3084</v>
      </c>
      <c r="Q334" s="31">
        <f t="shared" si="188"/>
        <v>820</v>
      </c>
      <c r="R334" s="31">
        <v>0</v>
      </c>
      <c r="S334" s="37" t="s">
        <v>82</v>
      </c>
      <c r="T334" s="45"/>
      <c r="U334" s="60">
        <f t="shared" ref="U334:V334" si="194">SUM(U330:U333)</f>
        <v>820</v>
      </c>
      <c r="V334" s="60">
        <f t="shared" si="194"/>
        <v>102</v>
      </c>
      <c r="Y334" s="116"/>
      <c r="Z334" s="43">
        <v>2</v>
      </c>
      <c r="AA334" s="58">
        <v>195</v>
      </c>
      <c r="AB334" s="58">
        <v>102</v>
      </c>
      <c r="AE334" s="89">
        <f t="shared" si="175"/>
        <v>0</v>
      </c>
    </row>
    <row r="335" spans="1:31" ht="13.8" thickTop="1" x14ac:dyDescent="0.25">
      <c r="A335" s="13" t="s">
        <v>47</v>
      </c>
      <c r="B335" s="14">
        <v>1</v>
      </c>
      <c r="C335" s="15">
        <v>789</v>
      </c>
      <c r="D335" s="15">
        <v>512</v>
      </c>
      <c r="E335" s="15">
        <v>512</v>
      </c>
      <c r="F335" s="15">
        <v>1014</v>
      </c>
      <c r="G335" s="15">
        <v>512</v>
      </c>
      <c r="H335" s="15">
        <v>512</v>
      </c>
      <c r="I335" s="15">
        <v>512</v>
      </c>
      <c r="J335" s="15">
        <v>512</v>
      </c>
      <c r="K335" s="15">
        <v>2018</v>
      </c>
      <c r="L335" s="15">
        <v>2018</v>
      </c>
      <c r="M335" s="15">
        <v>1516</v>
      </c>
      <c r="N335" s="15">
        <v>11</v>
      </c>
      <c r="O335" s="15">
        <v>245</v>
      </c>
      <c r="P335">
        <v>1014</v>
      </c>
      <c r="Q335" s="31">
        <f t="shared" ref="Q335:Q353" si="195">P335-U335</f>
        <v>789</v>
      </c>
      <c r="R335" s="31">
        <f t="shared" ref="R335:R353" si="196">U335</f>
        <v>225</v>
      </c>
      <c r="S335" s="93" t="s">
        <v>83</v>
      </c>
      <c r="T335" s="42">
        <v>1</v>
      </c>
      <c r="U335" s="57">
        <v>225</v>
      </c>
      <c r="V335" s="57">
        <v>30</v>
      </c>
      <c r="Y335" s="116"/>
      <c r="Z335" s="43">
        <v>3</v>
      </c>
      <c r="AA335" s="58">
        <v>318</v>
      </c>
      <c r="AB335" s="58">
        <v>0</v>
      </c>
      <c r="AE335" s="89">
        <f t="shared" ref="AE335:AE357" si="197">U332-AA335</f>
        <v>0</v>
      </c>
    </row>
    <row r="336" spans="1:31" ht="13.8" thickBot="1" x14ac:dyDescent="0.3">
      <c r="A336" s="13" t="s">
        <v>47</v>
      </c>
      <c r="B336" s="14">
        <v>2</v>
      </c>
      <c r="C336" s="15">
        <v>830</v>
      </c>
      <c r="D336" s="15">
        <v>495</v>
      </c>
      <c r="E336" s="15">
        <v>495</v>
      </c>
      <c r="F336" s="15">
        <v>980</v>
      </c>
      <c r="G336" s="15">
        <v>495</v>
      </c>
      <c r="H336" s="15">
        <v>495</v>
      </c>
      <c r="I336" s="15">
        <v>495</v>
      </c>
      <c r="J336" s="15">
        <v>495</v>
      </c>
      <c r="K336" s="15">
        <v>1950</v>
      </c>
      <c r="L336" s="15">
        <v>1950</v>
      </c>
      <c r="M336" s="15">
        <v>1465</v>
      </c>
      <c r="N336" s="15">
        <v>10</v>
      </c>
      <c r="O336" s="15">
        <v>170</v>
      </c>
      <c r="P336">
        <v>980</v>
      </c>
      <c r="Q336" s="31">
        <f t="shared" si="195"/>
        <v>830</v>
      </c>
      <c r="R336" s="31">
        <f t="shared" si="196"/>
        <v>150</v>
      </c>
      <c r="S336" s="94"/>
      <c r="T336" s="43">
        <v>2</v>
      </c>
      <c r="U336" s="58">
        <v>150</v>
      </c>
      <c r="V336" s="58">
        <v>120</v>
      </c>
      <c r="Y336" s="118"/>
      <c r="Z336" s="44" t="s">
        <v>17</v>
      </c>
      <c r="AA336" s="59">
        <v>0</v>
      </c>
      <c r="AB336" s="59">
        <v>0</v>
      </c>
      <c r="AE336" s="89">
        <f t="shared" si="197"/>
        <v>0</v>
      </c>
    </row>
    <row r="337" spans="1:31" ht="14.4" thickTop="1" thickBot="1" x14ac:dyDescent="0.3">
      <c r="A337" s="13" t="s">
        <v>47</v>
      </c>
      <c r="B337" s="14">
        <v>3</v>
      </c>
      <c r="C337" s="15">
        <v>711</v>
      </c>
      <c r="D337" s="15">
        <v>463</v>
      </c>
      <c r="E337" s="15">
        <v>463</v>
      </c>
      <c r="F337" s="15">
        <v>917</v>
      </c>
      <c r="G337" s="15">
        <v>463</v>
      </c>
      <c r="H337" s="15">
        <v>463</v>
      </c>
      <c r="I337" s="15">
        <v>463</v>
      </c>
      <c r="J337" s="15">
        <v>463</v>
      </c>
      <c r="K337" s="15">
        <v>1825</v>
      </c>
      <c r="L337" s="15">
        <v>1825</v>
      </c>
      <c r="M337" s="15">
        <v>1371</v>
      </c>
      <c r="N337" s="15">
        <v>10</v>
      </c>
      <c r="O337" s="15">
        <v>225</v>
      </c>
      <c r="P337">
        <v>917</v>
      </c>
      <c r="Q337" s="31">
        <f t="shared" si="195"/>
        <v>711</v>
      </c>
      <c r="R337" s="31">
        <f t="shared" si="196"/>
        <v>206</v>
      </c>
      <c r="S337" s="94"/>
      <c r="T337" s="43">
        <v>3</v>
      </c>
      <c r="U337" s="58">
        <v>206</v>
      </c>
      <c r="V337" s="58">
        <v>19</v>
      </c>
      <c r="Y337" s="37" t="s">
        <v>82</v>
      </c>
      <c r="Z337" s="45"/>
      <c r="AA337" s="60">
        <f t="shared" ref="AA337:AB337" si="198">SUM(AA333:AA336)</f>
        <v>820</v>
      </c>
      <c r="AB337" s="60">
        <f t="shared" si="198"/>
        <v>102</v>
      </c>
      <c r="AE337" s="89">
        <f t="shared" si="197"/>
        <v>0</v>
      </c>
    </row>
    <row r="338" spans="1:31" ht="13.8" thickTop="1" x14ac:dyDescent="0.25">
      <c r="A338" s="13" t="s">
        <v>47</v>
      </c>
      <c r="B338" s="14">
        <v>4</v>
      </c>
      <c r="C338" s="15">
        <v>1007</v>
      </c>
      <c r="D338" s="15">
        <v>539</v>
      </c>
      <c r="E338" s="15">
        <v>539</v>
      </c>
      <c r="F338" s="15">
        <v>1067</v>
      </c>
      <c r="G338" s="15">
        <v>539</v>
      </c>
      <c r="H338" s="15">
        <v>539</v>
      </c>
      <c r="I338" s="15">
        <v>539</v>
      </c>
      <c r="J338" s="15">
        <v>539</v>
      </c>
      <c r="K338" s="15">
        <v>2123</v>
      </c>
      <c r="L338" s="15">
        <v>2123</v>
      </c>
      <c r="M338" s="15">
        <v>1595</v>
      </c>
      <c r="N338" s="15">
        <v>11</v>
      </c>
      <c r="O338" s="15">
        <v>81</v>
      </c>
      <c r="P338">
        <v>1067</v>
      </c>
      <c r="Q338" s="31">
        <f t="shared" si="195"/>
        <v>1007</v>
      </c>
      <c r="R338" s="31">
        <f t="shared" si="196"/>
        <v>60</v>
      </c>
      <c r="S338" s="94"/>
      <c r="T338" s="43">
        <v>4</v>
      </c>
      <c r="U338" s="58">
        <v>60</v>
      </c>
      <c r="V338" s="58">
        <v>15</v>
      </c>
      <c r="Y338" s="115" t="s">
        <v>83</v>
      </c>
      <c r="Z338" s="42">
        <v>1</v>
      </c>
      <c r="AA338" s="57">
        <v>225</v>
      </c>
      <c r="AB338" s="57">
        <v>30</v>
      </c>
      <c r="AE338" s="89">
        <f t="shared" si="197"/>
        <v>0</v>
      </c>
    </row>
    <row r="339" spans="1:31" x14ac:dyDescent="0.25">
      <c r="A339" s="13" t="s">
        <v>47</v>
      </c>
      <c r="B339" s="14">
        <v>5</v>
      </c>
      <c r="C339" s="15">
        <v>588</v>
      </c>
      <c r="D339" s="15">
        <v>447</v>
      </c>
      <c r="E339" s="15">
        <v>447</v>
      </c>
      <c r="F339" s="15">
        <v>885</v>
      </c>
      <c r="G339" s="15">
        <v>447</v>
      </c>
      <c r="H339" s="15">
        <v>447</v>
      </c>
      <c r="I339" s="15">
        <v>447</v>
      </c>
      <c r="J339" s="15">
        <v>447</v>
      </c>
      <c r="K339" s="15">
        <v>1761</v>
      </c>
      <c r="L339" s="15">
        <v>1761</v>
      </c>
      <c r="M339" s="15">
        <v>1323</v>
      </c>
      <c r="N339" s="15">
        <v>9</v>
      </c>
      <c r="O339" s="15">
        <v>316</v>
      </c>
      <c r="P339">
        <v>885</v>
      </c>
      <c r="Q339" s="31">
        <f t="shared" si="195"/>
        <v>588</v>
      </c>
      <c r="R339" s="31">
        <f t="shared" si="196"/>
        <v>297</v>
      </c>
      <c r="S339" s="94"/>
      <c r="T339" s="43">
        <v>5</v>
      </c>
      <c r="U339" s="58">
        <v>297</v>
      </c>
      <c r="V339" s="58">
        <v>20</v>
      </c>
      <c r="Y339" s="116"/>
      <c r="Z339" s="43">
        <v>2</v>
      </c>
      <c r="AA339" s="58">
        <v>150</v>
      </c>
      <c r="AB339" s="58">
        <v>120</v>
      </c>
      <c r="AE339" s="89">
        <f t="shared" si="197"/>
        <v>0</v>
      </c>
    </row>
    <row r="340" spans="1:31" x14ac:dyDescent="0.25">
      <c r="A340" s="13" t="s">
        <v>47</v>
      </c>
      <c r="B340" s="14">
        <v>6</v>
      </c>
      <c r="C340" s="15">
        <v>857</v>
      </c>
      <c r="D340" s="15">
        <v>556</v>
      </c>
      <c r="E340" s="15">
        <v>556</v>
      </c>
      <c r="F340" s="15">
        <v>1101</v>
      </c>
      <c r="G340" s="15">
        <v>556</v>
      </c>
      <c r="H340" s="15">
        <v>556</v>
      </c>
      <c r="I340" s="15">
        <v>556</v>
      </c>
      <c r="J340" s="15">
        <v>556</v>
      </c>
      <c r="K340" s="15">
        <v>2191</v>
      </c>
      <c r="L340" s="15">
        <v>2191</v>
      </c>
      <c r="M340" s="15">
        <v>1646</v>
      </c>
      <c r="N340" s="15">
        <v>11</v>
      </c>
      <c r="O340" s="15">
        <v>265</v>
      </c>
      <c r="P340">
        <v>1101</v>
      </c>
      <c r="Q340" s="31">
        <f t="shared" si="195"/>
        <v>857</v>
      </c>
      <c r="R340" s="31">
        <f t="shared" si="196"/>
        <v>244</v>
      </c>
      <c r="S340" s="94"/>
      <c r="T340" s="43">
        <v>6</v>
      </c>
      <c r="U340" s="58">
        <v>244</v>
      </c>
      <c r="V340" s="58">
        <v>118</v>
      </c>
      <c r="Y340" s="116"/>
      <c r="Z340" s="43">
        <v>3</v>
      </c>
      <c r="AA340" s="58">
        <v>206</v>
      </c>
      <c r="AB340" s="58">
        <v>19</v>
      </c>
      <c r="AE340" s="89">
        <f t="shared" si="197"/>
        <v>0</v>
      </c>
    </row>
    <row r="341" spans="1:31" x14ac:dyDescent="0.25">
      <c r="A341" s="13" t="s">
        <v>47</v>
      </c>
      <c r="B341" s="14">
        <v>7</v>
      </c>
      <c r="C341" s="15">
        <v>1099</v>
      </c>
      <c r="D341" s="15">
        <v>555</v>
      </c>
      <c r="E341" s="15">
        <v>555</v>
      </c>
      <c r="F341" s="15">
        <v>1099</v>
      </c>
      <c r="G341" s="15">
        <v>555</v>
      </c>
      <c r="H341" s="15">
        <v>555</v>
      </c>
      <c r="I341" s="15">
        <v>555</v>
      </c>
      <c r="J341" s="15">
        <v>555</v>
      </c>
      <c r="K341" s="15">
        <v>2187</v>
      </c>
      <c r="L341" s="15">
        <v>2187</v>
      </c>
      <c r="M341" s="15">
        <v>1643</v>
      </c>
      <c r="N341" s="15">
        <v>11</v>
      </c>
      <c r="O341" s="15">
        <v>0</v>
      </c>
      <c r="P341">
        <v>1099</v>
      </c>
      <c r="Q341" s="31">
        <f t="shared" si="195"/>
        <v>1099</v>
      </c>
      <c r="R341" s="31">
        <f t="shared" si="196"/>
        <v>0</v>
      </c>
      <c r="S341" s="94"/>
      <c r="T341" s="43">
        <v>7</v>
      </c>
      <c r="U341" s="58">
        <v>0</v>
      </c>
      <c r="V341" s="58">
        <v>162</v>
      </c>
      <c r="Y341" s="116"/>
      <c r="Z341" s="43">
        <v>4</v>
      </c>
      <c r="AA341" s="58">
        <v>60</v>
      </c>
      <c r="AB341" s="58">
        <v>15</v>
      </c>
      <c r="AE341" s="89">
        <f t="shared" si="197"/>
        <v>0</v>
      </c>
    </row>
    <row r="342" spans="1:31" x14ac:dyDescent="0.25">
      <c r="A342" s="13" t="s">
        <v>47</v>
      </c>
      <c r="B342" s="14">
        <v>8</v>
      </c>
      <c r="C342" s="15">
        <v>961</v>
      </c>
      <c r="D342" s="15">
        <v>599</v>
      </c>
      <c r="E342" s="15">
        <v>599</v>
      </c>
      <c r="F342" s="15">
        <v>1186</v>
      </c>
      <c r="G342" s="15">
        <v>599</v>
      </c>
      <c r="H342" s="15">
        <v>599</v>
      </c>
      <c r="I342" s="15">
        <v>599</v>
      </c>
      <c r="J342" s="15">
        <v>599</v>
      </c>
      <c r="K342" s="15">
        <v>2360</v>
      </c>
      <c r="L342" s="15">
        <v>2360</v>
      </c>
      <c r="M342" s="15">
        <v>1773</v>
      </c>
      <c r="N342" s="15">
        <v>12</v>
      </c>
      <c r="O342" s="15">
        <v>247</v>
      </c>
      <c r="P342">
        <v>1186</v>
      </c>
      <c r="Q342" s="31">
        <f t="shared" si="195"/>
        <v>961</v>
      </c>
      <c r="R342" s="31">
        <f t="shared" si="196"/>
        <v>225</v>
      </c>
      <c r="S342" s="94"/>
      <c r="T342" s="47">
        <v>8</v>
      </c>
      <c r="U342" s="58">
        <v>225</v>
      </c>
      <c r="V342" s="58">
        <v>30</v>
      </c>
      <c r="Y342" s="116"/>
      <c r="Z342" s="43">
        <v>5</v>
      </c>
      <c r="AA342" s="58">
        <v>297</v>
      </c>
      <c r="AB342" s="58">
        <v>20</v>
      </c>
      <c r="AE342" s="89">
        <f t="shared" si="197"/>
        <v>0</v>
      </c>
    </row>
    <row r="343" spans="1:31" x14ac:dyDescent="0.25">
      <c r="A343" s="13" t="s">
        <v>47</v>
      </c>
      <c r="B343" s="14">
        <v>9</v>
      </c>
      <c r="C343" s="15">
        <v>712</v>
      </c>
      <c r="D343" s="15">
        <v>483</v>
      </c>
      <c r="E343" s="15">
        <v>483</v>
      </c>
      <c r="F343" s="15">
        <v>956</v>
      </c>
      <c r="G343" s="15">
        <v>483</v>
      </c>
      <c r="H343" s="15">
        <v>483</v>
      </c>
      <c r="I343" s="15">
        <v>483</v>
      </c>
      <c r="J343" s="15">
        <v>483</v>
      </c>
      <c r="K343" s="15">
        <v>1902</v>
      </c>
      <c r="L343" s="15">
        <v>1902</v>
      </c>
      <c r="M343" s="15">
        <v>1429</v>
      </c>
      <c r="N343" s="15">
        <v>10</v>
      </c>
      <c r="O343" s="15">
        <v>264</v>
      </c>
      <c r="P343">
        <v>956</v>
      </c>
      <c r="Q343" s="31">
        <f t="shared" si="195"/>
        <v>712</v>
      </c>
      <c r="R343" s="31">
        <f t="shared" si="196"/>
        <v>244</v>
      </c>
      <c r="S343" s="94"/>
      <c r="T343" s="43">
        <v>9</v>
      </c>
      <c r="U343" s="58">
        <v>244</v>
      </c>
      <c r="V343" s="58">
        <v>37</v>
      </c>
      <c r="Y343" s="116"/>
      <c r="Z343" s="43">
        <v>6</v>
      </c>
      <c r="AA343" s="58">
        <v>244</v>
      </c>
      <c r="AB343" s="58">
        <v>118</v>
      </c>
      <c r="AE343" s="89">
        <f t="shared" si="197"/>
        <v>0</v>
      </c>
    </row>
    <row r="344" spans="1:31" x14ac:dyDescent="0.25">
      <c r="A344" s="13" t="s">
        <v>47</v>
      </c>
      <c r="B344" s="14">
        <v>10</v>
      </c>
      <c r="C344" s="15">
        <v>938</v>
      </c>
      <c r="D344" s="15">
        <v>570</v>
      </c>
      <c r="E344" s="15">
        <v>570</v>
      </c>
      <c r="F344" s="15">
        <v>1128</v>
      </c>
      <c r="G344" s="15">
        <v>570</v>
      </c>
      <c r="H344" s="15">
        <v>570</v>
      </c>
      <c r="I344" s="15">
        <v>570</v>
      </c>
      <c r="J344" s="15">
        <v>570</v>
      </c>
      <c r="K344" s="15">
        <v>2244</v>
      </c>
      <c r="L344" s="15">
        <v>2244</v>
      </c>
      <c r="M344" s="15">
        <v>1686</v>
      </c>
      <c r="N344" s="15">
        <v>12</v>
      </c>
      <c r="O344" s="15">
        <v>212</v>
      </c>
      <c r="P344">
        <v>1128</v>
      </c>
      <c r="Q344" s="31">
        <f t="shared" si="195"/>
        <v>938</v>
      </c>
      <c r="R344" s="31">
        <f t="shared" si="196"/>
        <v>190</v>
      </c>
      <c r="S344" s="94"/>
      <c r="T344" s="43">
        <v>10</v>
      </c>
      <c r="U344" s="58">
        <v>190</v>
      </c>
      <c r="V344" s="58">
        <v>15</v>
      </c>
      <c r="Y344" s="116"/>
      <c r="Z344" s="43">
        <v>7</v>
      </c>
      <c r="AA344" s="58">
        <v>0</v>
      </c>
      <c r="AB344" s="58">
        <v>162</v>
      </c>
      <c r="AE344" s="89">
        <f t="shared" si="197"/>
        <v>0</v>
      </c>
    </row>
    <row r="345" spans="1:31" x14ac:dyDescent="0.25">
      <c r="A345" s="13" t="s">
        <v>47</v>
      </c>
      <c r="B345" s="14">
        <v>11</v>
      </c>
      <c r="C345" s="15">
        <v>747</v>
      </c>
      <c r="D345" s="15">
        <v>573</v>
      </c>
      <c r="E345" s="15">
        <v>573</v>
      </c>
      <c r="F345" s="15">
        <v>1134</v>
      </c>
      <c r="G345" s="15">
        <v>573</v>
      </c>
      <c r="H345" s="15">
        <v>573</v>
      </c>
      <c r="I345" s="15">
        <v>573</v>
      </c>
      <c r="J345" s="15">
        <v>573</v>
      </c>
      <c r="K345" s="15">
        <v>2256</v>
      </c>
      <c r="L345" s="15">
        <v>2256</v>
      </c>
      <c r="M345" s="15">
        <v>1695</v>
      </c>
      <c r="N345" s="15">
        <v>12</v>
      </c>
      <c r="O345" s="15">
        <v>409</v>
      </c>
      <c r="P345">
        <v>1134</v>
      </c>
      <c r="Q345" s="31">
        <f t="shared" si="195"/>
        <v>747</v>
      </c>
      <c r="R345" s="31">
        <f t="shared" si="196"/>
        <v>387</v>
      </c>
      <c r="S345" s="94"/>
      <c r="T345" s="43">
        <v>11</v>
      </c>
      <c r="U345" s="58">
        <v>387</v>
      </c>
      <c r="V345" s="58">
        <v>79</v>
      </c>
      <c r="Y345" s="116"/>
      <c r="Z345" s="47">
        <v>8</v>
      </c>
      <c r="AA345" s="58">
        <v>225</v>
      </c>
      <c r="AB345" s="58">
        <v>30</v>
      </c>
      <c r="AE345" s="89">
        <f t="shared" si="197"/>
        <v>0</v>
      </c>
    </row>
    <row r="346" spans="1:31" x14ac:dyDescent="0.25">
      <c r="A346" s="13" t="s">
        <v>47</v>
      </c>
      <c r="B346" s="14">
        <v>12</v>
      </c>
      <c r="C346" s="15">
        <v>874</v>
      </c>
      <c r="D346" s="15">
        <v>626</v>
      </c>
      <c r="E346" s="15">
        <v>626</v>
      </c>
      <c r="F346" s="15">
        <v>1239</v>
      </c>
      <c r="G346" s="15">
        <v>626</v>
      </c>
      <c r="H346" s="15">
        <v>626</v>
      </c>
      <c r="I346" s="15">
        <v>626</v>
      </c>
      <c r="J346" s="15">
        <v>626</v>
      </c>
      <c r="K346" s="15">
        <v>2465</v>
      </c>
      <c r="L346" s="15">
        <v>2465</v>
      </c>
      <c r="M346" s="15">
        <v>1852</v>
      </c>
      <c r="N346" s="15">
        <v>13</v>
      </c>
      <c r="O346" s="15">
        <v>388</v>
      </c>
      <c r="P346">
        <v>1239</v>
      </c>
      <c r="Q346" s="31">
        <f t="shared" si="195"/>
        <v>874</v>
      </c>
      <c r="R346" s="31">
        <f t="shared" si="196"/>
        <v>365</v>
      </c>
      <c r="S346" s="94"/>
      <c r="T346" s="48">
        <v>12</v>
      </c>
      <c r="U346" s="58">
        <v>365</v>
      </c>
      <c r="V346" s="58">
        <v>0</v>
      </c>
      <c r="Y346" s="116"/>
      <c r="Z346" s="43">
        <v>9</v>
      </c>
      <c r="AA346" s="58">
        <v>244</v>
      </c>
      <c r="AB346" s="58">
        <v>37</v>
      </c>
      <c r="AE346" s="89">
        <f t="shared" si="197"/>
        <v>0</v>
      </c>
    </row>
    <row r="347" spans="1:31" x14ac:dyDescent="0.25">
      <c r="A347" s="13" t="s">
        <v>47</v>
      </c>
      <c r="B347" s="14">
        <v>13</v>
      </c>
      <c r="C347" s="15">
        <v>794</v>
      </c>
      <c r="D347" s="15">
        <v>578</v>
      </c>
      <c r="E347" s="15">
        <v>578</v>
      </c>
      <c r="F347" s="15">
        <v>1144</v>
      </c>
      <c r="G347" s="15">
        <v>578</v>
      </c>
      <c r="H347" s="15">
        <v>578</v>
      </c>
      <c r="I347" s="15">
        <v>578</v>
      </c>
      <c r="J347" s="15">
        <v>578</v>
      </c>
      <c r="K347" s="15">
        <v>2276</v>
      </c>
      <c r="L347" s="15">
        <v>2276</v>
      </c>
      <c r="M347" s="15">
        <v>1710</v>
      </c>
      <c r="N347" s="15">
        <v>12</v>
      </c>
      <c r="O347" s="15">
        <v>372</v>
      </c>
      <c r="P347">
        <v>1144</v>
      </c>
      <c r="Q347" s="31">
        <f t="shared" si="195"/>
        <v>794</v>
      </c>
      <c r="R347" s="31">
        <f t="shared" si="196"/>
        <v>350</v>
      </c>
      <c r="S347" s="94"/>
      <c r="T347" s="43">
        <v>13</v>
      </c>
      <c r="U347" s="58">
        <v>350</v>
      </c>
      <c r="V347" s="58">
        <v>6</v>
      </c>
      <c r="Y347" s="116"/>
      <c r="Z347" s="43">
        <v>10</v>
      </c>
      <c r="AA347" s="58">
        <v>190</v>
      </c>
      <c r="AB347" s="58">
        <v>15</v>
      </c>
      <c r="AE347" s="89">
        <f t="shared" si="197"/>
        <v>0</v>
      </c>
    </row>
    <row r="348" spans="1:31" x14ac:dyDescent="0.25">
      <c r="A348" s="13" t="s">
        <v>47</v>
      </c>
      <c r="B348" s="14">
        <v>14</v>
      </c>
      <c r="C348" s="15">
        <v>852</v>
      </c>
      <c r="D348" s="15">
        <v>554</v>
      </c>
      <c r="E348" s="15">
        <v>554</v>
      </c>
      <c r="F348" s="15">
        <v>1097</v>
      </c>
      <c r="G348" s="15">
        <v>554</v>
      </c>
      <c r="H348" s="15">
        <v>554</v>
      </c>
      <c r="I348" s="15">
        <v>554</v>
      </c>
      <c r="J348" s="15">
        <v>554</v>
      </c>
      <c r="K348" s="15">
        <v>2183</v>
      </c>
      <c r="L348" s="15">
        <v>2183</v>
      </c>
      <c r="M348" s="15">
        <v>1640</v>
      </c>
      <c r="N348" s="15">
        <v>11</v>
      </c>
      <c r="O348" s="15">
        <v>266</v>
      </c>
      <c r="P348">
        <v>1097</v>
      </c>
      <c r="Q348" s="31">
        <f t="shared" si="195"/>
        <v>852</v>
      </c>
      <c r="R348" s="31">
        <f t="shared" si="196"/>
        <v>245</v>
      </c>
      <c r="S348" s="94"/>
      <c r="T348" s="43">
        <v>14</v>
      </c>
      <c r="U348" s="58">
        <v>245</v>
      </c>
      <c r="V348" s="58">
        <v>2</v>
      </c>
      <c r="Y348" s="116"/>
      <c r="Z348" s="43">
        <v>11</v>
      </c>
      <c r="AA348" s="58">
        <v>387</v>
      </c>
      <c r="AB348" s="58">
        <v>79</v>
      </c>
      <c r="AE348" s="89">
        <f t="shared" si="197"/>
        <v>0</v>
      </c>
    </row>
    <row r="349" spans="1:31" x14ac:dyDescent="0.25">
      <c r="A349" s="13" t="s">
        <v>47</v>
      </c>
      <c r="B349" s="14">
        <v>15</v>
      </c>
      <c r="C349" s="15">
        <v>1033</v>
      </c>
      <c r="D349" s="15">
        <v>531</v>
      </c>
      <c r="E349" s="15">
        <v>531</v>
      </c>
      <c r="F349" s="15">
        <v>1051</v>
      </c>
      <c r="G349" s="15">
        <v>531</v>
      </c>
      <c r="H349" s="15">
        <v>531</v>
      </c>
      <c r="I349" s="15">
        <v>531</v>
      </c>
      <c r="J349" s="15">
        <v>531</v>
      </c>
      <c r="K349" s="15">
        <v>2091</v>
      </c>
      <c r="L349" s="15">
        <v>2091</v>
      </c>
      <c r="M349" s="15">
        <v>1571</v>
      </c>
      <c r="N349" s="15">
        <v>11</v>
      </c>
      <c r="O349" s="15">
        <v>39</v>
      </c>
      <c r="P349">
        <v>1051</v>
      </c>
      <c r="Q349" s="31">
        <f t="shared" si="195"/>
        <v>1033</v>
      </c>
      <c r="R349" s="31">
        <f t="shared" si="196"/>
        <v>18</v>
      </c>
      <c r="S349" s="94"/>
      <c r="T349" s="43">
        <v>15</v>
      </c>
      <c r="U349" s="58">
        <v>18</v>
      </c>
      <c r="V349" s="58">
        <v>17</v>
      </c>
      <c r="Y349" s="116"/>
      <c r="Z349" s="48">
        <v>12</v>
      </c>
      <c r="AA349" s="58">
        <v>365</v>
      </c>
      <c r="AB349" s="58">
        <v>0</v>
      </c>
      <c r="AE349" s="89">
        <f t="shared" si="197"/>
        <v>0</v>
      </c>
    </row>
    <row r="350" spans="1:31" x14ac:dyDescent="0.25">
      <c r="A350" s="13" t="s">
        <v>47</v>
      </c>
      <c r="B350" s="14">
        <v>16</v>
      </c>
      <c r="C350" s="15">
        <v>760</v>
      </c>
      <c r="D350" s="15">
        <v>539</v>
      </c>
      <c r="E350" s="15">
        <v>539</v>
      </c>
      <c r="F350" s="15">
        <v>1067</v>
      </c>
      <c r="G350" s="15">
        <v>539</v>
      </c>
      <c r="H350" s="15">
        <v>539</v>
      </c>
      <c r="I350" s="15">
        <v>539</v>
      </c>
      <c r="J350" s="15">
        <v>539</v>
      </c>
      <c r="K350" s="15">
        <v>2123</v>
      </c>
      <c r="L350" s="15">
        <v>2123</v>
      </c>
      <c r="M350" s="15">
        <v>1595</v>
      </c>
      <c r="N350" s="15">
        <v>11</v>
      </c>
      <c r="O350" s="15">
        <v>328</v>
      </c>
      <c r="P350">
        <v>1067</v>
      </c>
      <c r="Q350" s="31">
        <f t="shared" si="195"/>
        <v>760</v>
      </c>
      <c r="R350" s="31">
        <f t="shared" si="196"/>
        <v>307</v>
      </c>
      <c r="S350" s="94"/>
      <c r="T350" s="43">
        <v>16</v>
      </c>
      <c r="U350" s="58">
        <v>307</v>
      </c>
      <c r="V350" s="58">
        <v>0</v>
      </c>
      <c r="Y350" s="116"/>
      <c r="Z350" s="43">
        <v>13</v>
      </c>
      <c r="AA350" s="58">
        <v>350</v>
      </c>
      <c r="AB350" s="58">
        <v>6</v>
      </c>
      <c r="AE350" s="89">
        <f t="shared" si="197"/>
        <v>0</v>
      </c>
    </row>
    <row r="351" spans="1:31" x14ac:dyDescent="0.25">
      <c r="A351" s="13" t="s">
        <v>47</v>
      </c>
      <c r="B351" s="14">
        <v>17</v>
      </c>
      <c r="C351" s="15">
        <v>921</v>
      </c>
      <c r="D351" s="15">
        <v>556</v>
      </c>
      <c r="E351" s="15">
        <v>556</v>
      </c>
      <c r="F351" s="15">
        <v>1101</v>
      </c>
      <c r="G351" s="15">
        <v>556</v>
      </c>
      <c r="H351" s="15">
        <v>556</v>
      </c>
      <c r="I351" s="15">
        <v>556</v>
      </c>
      <c r="J351" s="15">
        <v>556</v>
      </c>
      <c r="K351" s="15">
        <v>2191</v>
      </c>
      <c r="L351" s="15">
        <v>2191</v>
      </c>
      <c r="M351" s="15">
        <v>1646</v>
      </c>
      <c r="N351" s="15">
        <v>11</v>
      </c>
      <c r="O351" s="15">
        <v>201</v>
      </c>
      <c r="P351">
        <v>1101</v>
      </c>
      <c r="Q351" s="31">
        <f t="shared" si="195"/>
        <v>921</v>
      </c>
      <c r="R351" s="31">
        <f t="shared" si="196"/>
        <v>180</v>
      </c>
      <c r="S351" s="94"/>
      <c r="T351" s="43">
        <v>17</v>
      </c>
      <c r="U351" s="58">
        <v>180</v>
      </c>
      <c r="V351" s="58">
        <v>0</v>
      </c>
      <c r="Y351" s="116"/>
      <c r="Z351" s="43">
        <v>14</v>
      </c>
      <c r="AA351" s="58">
        <v>245</v>
      </c>
      <c r="AB351" s="58">
        <v>2</v>
      </c>
      <c r="AE351" s="89">
        <f t="shared" si="197"/>
        <v>0</v>
      </c>
    </row>
    <row r="352" spans="1:31" x14ac:dyDescent="0.25">
      <c r="A352" s="13" t="s">
        <v>47</v>
      </c>
      <c r="B352" s="14">
        <v>18</v>
      </c>
      <c r="C352" s="15">
        <v>613</v>
      </c>
      <c r="D352" s="15">
        <v>509</v>
      </c>
      <c r="E352" s="15">
        <v>509</v>
      </c>
      <c r="F352" s="15">
        <v>1008</v>
      </c>
      <c r="G352" s="15">
        <v>509</v>
      </c>
      <c r="H352" s="15">
        <v>509</v>
      </c>
      <c r="I352" s="15">
        <v>509</v>
      </c>
      <c r="J352" s="15">
        <v>509</v>
      </c>
      <c r="K352" s="15">
        <v>2006</v>
      </c>
      <c r="L352" s="15">
        <v>2006</v>
      </c>
      <c r="M352" s="15">
        <v>1507</v>
      </c>
      <c r="N352" s="15">
        <v>10</v>
      </c>
      <c r="O352" s="15">
        <v>415</v>
      </c>
      <c r="P352">
        <v>1008</v>
      </c>
      <c r="Q352" s="31">
        <f t="shared" si="195"/>
        <v>613</v>
      </c>
      <c r="R352" s="31">
        <f t="shared" si="196"/>
        <v>395</v>
      </c>
      <c r="S352" s="94"/>
      <c r="T352" s="43">
        <v>18</v>
      </c>
      <c r="U352" s="58">
        <v>395</v>
      </c>
      <c r="V352" s="58">
        <v>20</v>
      </c>
      <c r="Y352" s="116"/>
      <c r="Z352" s="43">
        <v>15</v>
      </c>
      <c r="AA352" s="58">
        <v>18</v>
      </c>
      <c r="AB352" s="58">
        <v>17</v>
      </c>
      <c r="AE352" s="89">
        <f t="shared" si="197"/>
        <v>0</v>
      </c>
    </row>
    <row r="353" spans="1:31" x14ac:dyDescent="0.25">
      <c r="A353" s="13" t="s">
        <v>47</v>
      </c>
      <c r="B353" s="14">
        <v>19</v>
      </c>
      <c r="C353" s="15">
        <v>606</v>
      </c>
      <c r="D353" s="15">
        <v>563</v>
      </c>
      <c r="E353" s="15">
        <v>563</v>
      </c>
      <c r="F353" s="15">
        <v>1115</v>
      </c>
      <c r="G353" s="15">
        <v>563</v>
      </c>
      <c r="H353" s="15">
        <v>563</v>
      </c>
      <c r="I353" s="15">
        <v>563</v>
      </c>
      <c r="J353" s="15">
        <v>563</v>
      </c>
      <c r="K353" s="15">
        <v>2219</v>
      </c>
      <c r="L353" s="15">
        <v>2219</v>
      </c>
      <c r="M353" s="15">
        <v>1667</v>
      </c>
      <c r="N353" s="15">
        <v>12</v>
      </c>
      <c r="O353" s="15">
        <v>530</v>
      </c>
      <c r="P353">
        <v>1115</v>
      </c>
      <c r="Q353" s="31">
        <f t="shared" si="195"/>
        <v>606</v>
      </c>
      <c r="R353" s="31">
        <f t="shared" si="196"/>
        <v>509</v>
      </c>
      <c r="S353" s="94"/>
      <c r="T353" s="43">
        <v>19</v>
      </c>
      <c r="U353" s="58">
        <v>509</v>
      </c>
      <c r="V353" s="58">
        <v>117</v>
      </c>
      <c r="Y353" s="116"/>
      <c r="Z353" s="43">
        <v>16</v>
      </c>
      <c r="AA353" s="58">
        <v>307</v>
      </c>
      <c r="AB353" s="58">
        <v>0</v>
      </c>
      <c r="AE353" s="89">
        <f t="shared" si="197"/>
        <v>0</v>
      </c>
    </row>
    <row r="354" spans="1:31" ht="15.6" x14ac:dyDescent="0.25">
      <c r="A354" s="101" t="s">
        <v>47</v>
      </c>
      <c r="B354" s="102">
        <v>20</v>
      </c>
      <c r="C354" s="15">
        <v>1099</v>
      </c>
      <c r="D354" s="15">
        <v>555</v>
      </c>
      <c r="E354" s="15">
        <v>555</v>
      </c>
      <c r="F354" s="15">
        <v>1099</v>
      </c>
      <c r="G354" s="15">
        <v>555</v>
      </c>
      <c r="H354" s="15">
        <v>555</v>
      </c>
      <c r="I354" s="15">
        <v>555</v>
      </c>
      <c r="J354" s="15">
        <v>555</v>
      </c>
      <c r="K354" s="15">
        <v>2187</v>
      </c>
      <c r="L354" s="15">
        <v>2187</v>
      </c>
      <c r="M354" s="15">
        <v>1643</v>
      </c>
      <c r="N354" s="15">
        <v>11</v>
      </c>
      <c r="O354" s="15">
        <v>0</v>
      </c>
      <c r="P354">
        <v>1099</v>
      </c>
      <c r="Q354" s="31">
        <f>P354</f>
        <v>1099</v>
      </c>
      <c r="R354" s="31">
        <v>0</v>
      </c>
      <c r="S354" s="94"/>
      <c r="T354" s="83">
        <v>20</v>
      </c>
      <c r="U354" s="84">
        <v>171</v>
      </c>
      <c r="V354" s="84">
        <v>2</v>
      </c>
      <c r="W354" s="82" t="s">
        <v>95</v>
      </c>
      <c r="X354" s="82" t="s">
        <v>81</v>
      </c>
      <c r="Y354" s="116"/>
      <c r="Z354" s="43">
        <v>17</v>
      </c>
      <c r="AA354" s="58">
        <v>180</v>
      </c>
      <c r="AB354" s="58">
        <v>0</v>
      </c>
      <c r="AE354" s="89">
        <f t="shared" si="197"/>
        <v>0</v>
      </c>
    </row>
    <row r="355" spans="1:31" ht="13.8" thickBot="1" x14ac:dyDescent="0.3">
      <c r="A355" s="13" t="s">
        <v>47</v>
      </c>
      <c r="B355" s="14" t="s">
        <v>17</v>
      </c>
      <c r="C355" s="15">
        <v>21</v>
      </c>
      <c r="D355" s="15">
        <v>21</v>
      </c>
      <c r="E355" s="15">
        <v>21</v>
      </c>
      <c r="F355" s="15">
        <v>21</v>
      </c>
      <c r="G355" s="15">
        <v>21</v>
      </c>
      <c r="H355" s="15">
        <v>21</v>
      </c>
      <c r="I355" s="15">
        <v>21</v>
      </c>
      <c r="J355" s="15">
        <v>21</v>
      </c>
      <c r="K355" s="15">
        <v>21</v>
      </c>
      <c r="L355" s="15">
        <v>21</v>
      </c>
      <c r="M355" s="15">
        <v>21</v>
      </c>
      <c r="N355" s="15">
        <v>1</v>
      </c>
      <c r="O355" s="15">
        <v>21</v>
      </c>
      <c r="P355">
        <v>21</v>
      </c>
      <c r="Q355" s="31">
        <f>P355-U355</f>
        <v>21</v>
      </c>
      <c r="R355" s="31">
        <f>U355</f>
        <v>0</v>
      </c>
      <c r="S355" s="95"/>
      <c r="T355" s="44" t="s">
        <v>17</v>
      </c>
      <c r="U355" s="59"/>
      <c r="V355" s="59"/>
      <c r="Y355" s="116"/>
      <c r="Z355" s="43">
        <v>18</v>
      </c>
      <c r="AA355" s="58">
        <v>395</v>
      </c>
      <c r="AB355" s="58">
        <v>20</v>
      </c>
      <c r="AE355" s="89">
        <f t="shared" si="197"/>
        <v>0</v>
      </c>
    </row>
    <row r="356" spans="1:31" ht="14.4" thickTop="1" thickBot="1" x14ac:dyDescent="0.3">
      <c r="A356" s="16" t="s">
        <v>47</v>
      </c>
      <c r="B356" s="17"/>
      <c r="C356" s="18">
        <f t="shared" ref="C356:O356" si="199">SUBTOTAL(9,C335:C355)</f>
        <v>16812</v>
      </c>
      <c r="D356" s="18">
        <f t="shared" si="199"/>
        <v>10824</v>
      </c>
      <c r="E356" s="18">
        <f t="shared" si="199"/>
        <v>10824</v>
      </c>
      <c r="F356" s="18">
        <f t="shared" si="199"/>
        <v>21409</v>
      </c>
      <c r="G356" s="18">
        <f t="shared" si="199"/>
        <v>10824</v>
      </c>
      <c r="H356" s="18">
        <f t="shared" si="199"/>
        <v>10824</v>
      </c>
      <c r="I356" s="18">
        <f t="shared" si="199"/>
        <v>10824</v>
      </c>
      <c r="J356" s="18">
        <f t="shared" si="199"/>
        <v>10824</v>
      </c>
      <c r="K356" s="18">
        <f t="shared" si="199"/>
        <v>42579</v>
      </c>
      <c r="L356" s="18">
        <f t="shared" si="199"/>
        <v>42579</v>
      </c>
      <c r="M356" s="18">
        <f t="shared" si="199"/>
        <v>31994</v>
      </c>
      <c r="N356" s="18">
        <f t="shared" si="199"/>
        <v>222</v>
      </c>
      <c r="O356" s="18">
        <f t="shared" si="199"/>
        <v>4994</v>
      </c>
      <c r="P356">
        <v>21409</v>
      </c>
      <c r="Q356" s="31">
        <f t="shared" si="188"/>
        <v>4597</v>
      </c>
      <c r="R356" s="31">
        <v>0</v>
      </c>
      <c r="S356" s="37" t="s">
        <v>83</v>
      </c>
      <c r="T356" s="45"/>
      <c r="U356" s="60">
        <f>SUM(U335:U355)</f>
        <v>4768</v>
      </c>
      <c r="V356" s="60">
        <f>SUM(V335:V355)</f>
        <v>809</v>
      </c>
      <c r="Y356" s="116"/>
      <c r="Z356" s="43">
        <v>19</v>
      </c>
      <c r="AA356" s="58">
        <v>509</v>
      </c>
      <c r="AB356" s="58">
        <v>117</v>
      </c>
      <c r="AE356" s="89">
        <f t="shared" si="197"/>
        <v>0</v>
      </c>
    </row>
    <row r="357" spans="1:31" ht="16.2" thickTop="1" x14ac:dyDescent="0.25">
      <c r="A357" s="13" t="s">
        <v>48</v>
      </c>
      <c r="B357" s="14">
        <v>1</v>
      </c>
      <c r="C357" s="15">
        <v>776</v>
      </c>
      <c r="D357" s="15">
        <v>494</v>
      </c>
      <c r="E357" s="15">
        <v>494</v>
      </c>
      <c r="F357" s="15">
        <v>978</v>
      </c>
      <c r="G357" s="15">
        <v>494</v>
      </c>
      <c r="H357" s="15">
        <v>494</v>
      </c>
      <c r="I357" s="15">
        <v>494</v>
      </c>
      <c r="J357" s="15">
        <v>494</v>
      </c>
      <c r="K357" s="15">
        <v>1946</v>
      </c>
      <c r="L357" s="15">
        <v>1946</v>
      </c>
      <c r="M357" s="15">
        <v>1462</v>
      </c>
      <c r="N357" s="15">
        <v>10</v>
      </c>
      <c r="O357" s="15">
        <v>222</v>
      </c>
      <c r="P357">
        <v>978</v>
      </c>
      <c r="Q357" s="31">
        <f t="shared" ref="Q357:Q362" si="200">P357-U357</f>
        <v>776</v>
      </c>
      <c r="R357" s="31">
        <f t="shared" ref="R357:R362" si="201">U357</f>
        <v>202</v>
      </c>
      <c r="S357" s="115" t="s">
        <v>84</v>
      </c>
      <c r="T357" s="42">
        <v>1</v>
      </c>
      <c r="U357" s="57">
        <v>202</v>
      </c>
      <c r="V357" s="57">
        <v>86</v>
      </c>
      <c r="Y357" s="116"/>
      <c r="Z357" s="83">
        <v>20</v>
      </c>
      <c r="AA357" s="84">
        <v>171</v>
      </c>
      <c r="AB357" s="84">
        <v>2</v>
      </c>
      <c r="AC357" s="82" t="s">
        <v>95</v>
      </c>
      <c r="AD357" s="82" t="s">
        <v>81</v>
      </c>
      <c r="AE357" s="89">
        <f t="shared" si="197"/>
        <v>0</v>
      </c>
    </row>
    <row r="358" spans="1:31" x14ac:dyDescent="0.25">
      <c r="A358" s="13" t="s">
        <v>48</v>
      </c>
      <c r="B358" s="14">
        <v>2</v>
      </c>
      <c r="C358" s="15">
        <v>641</v>
      </c>
      <c r="D358" s="15">
        <v>495</v>
      </c>
      <c r="E358" s="15">
        <v>495</v>
      </c>
      <c r="F358" s="15">
        <v>980</v>
      </c>
      <c r="G358" s="15">
        <v>495</v>
      </c>
      <c r="H358" s="15">
        <v>495</v>
      </c>
      <c r="I358" s="15">
        <v>495</v>
      </c>
      <c r="J358" s="15">
        <v>495</v>
      </c>
      <c r="K358" s="15">
        <v>1950</v>
      </c>
      <c r="L358" s="15">
        <v>1950</v>
      </c>
      <c r="M358" s="15">
        <v>1465</v>
      </c>
      <c r="N358" s="15">
        <v>10</v>
      </c>
      <c r="O358" s="15">
        <v>359</v>
      </c>
      <c r="P358">
        <v>980</v>
      </c>
      <c r="Q358" s="31">
        <f t="shared" si="200"/>
        <v>641</v>
      </c>
      <c r="R358" s="31">
        <f t="shared" si="201"/>
        <v>339</v>
      </c>
      <c r="S358" s="116"/>
      <c r="T358" s="43">
        <v>2</v>
      </c>
      <c r="U358" s="58">
        <v>339</v>
      </c>
      <c r="V358" s="58">
        <v>0</v>
      </c>
      <c r="Y358" s="116"/>
      <c r="Z358" s="71">
        <v>21</v>
      </c>
      <c r="AA358" s="72">
        <v>0</v>
      </c>
      <c r="AB358" s="72">
        <v>0</v>
      </c>
      <c r="AC358" t="s">
        <v>96</v>
      </c>
      <c r="AE358" s="89" t="e">
        <f>#REF!-AA358</f>
        <v>#REF!</v>
      </c>
    </row>
    <row r="359" spans="1:31" ht="13.8" thickBot="1" x14ac:dyDescent="0.3">
      <c r="A359" s="13" t="s">
        <v>48</v>
      </c>
      <c r="B359" s="14">
        <v>3</v>
      </c>
      <c r="C359" s="15">
        <v>1001</v>
      </c>
      <c r="D359" s="15">
        <v>581</v>
      </c>
      <c r="E359" s="15">
        <v>581</v>
      </c>
      <c r="F359" s="15">
        <v>1150</v>
      </c>
      <c r="G359" s="15">
        <v>581</v>
      </c>
      <c r="H359" s="15">
        <v>581</v>
      </c>
      <c r="I359" s="15">
        <v>581</v>
      </c>
      <c r="J359" s="15">
        <v>581</v>
      </c>
      <c r="K359" s="15">
        <v>2288</v>
      </c>
      <c r="L359" s="15">
        <v>2288</v>
      </c>
      <c r="M359" s="15">
        <v>1719</v>
      </c>
      <c r="N359" s="15">
        <v>12</v>
      </c>
      <c r="O359" s="15">
        <v>171</v>
      </c>
      <c r="P359">
        <v>1150</v>
      </c>
      <c r="Q359" s="31">
        <f t="shared" si="200"/>
        <v>1001</v>
      </c>
      <c r="R359" s="31">
        <f t="shared" si="201"/>
        <v>149</v>
      </c>
      <c r="S359" s="116"/>
      <c r="T359" s="43">
        <v>3</v>
      </c>
      <c r="U359" s="58">
        <v>149</v>
      </c>
      <c r="V359" s="58">
        <v>0</v>
      </c>
      <c r="Y359" s="118"/>
      <c r="Z359" s="44" t="s">
        <v>17</v>
      </c>
      <c r="AA359" s="59"/>
      <c r="AB359" s="59"/>
      <c r="AE359" s="89">
        <f t="shared" ref="AE359:AE374" si="202">U355-AA359</f>
        <v>0</v>
      </c>
    </row>
    <row r="360" spans="1:31" ht="14.4" thickTop="1" thickBot="1" x14ac:dyDescent="0.3">
      <c r="A360" s="13" t="s">
        <v>48</v>
      </c>
      <c r="B360" s="14">
        <v>4</v>
      </c>
      <c r="C360" s="15">
        <v>1128</v>
      </c>
      <c r="D360" s="15">
        <v>585</v>
      </c>
      <c r="E360" s="15">
        <v>585</v>
      </c>
      <c r="F360" s="15">
        <v>1158</v>
      </c>
      <c r="G360" s="15">
        <v>585</v>
      </c>
      <c r="H360" s="15">
        <v>585</v>
      </c>
      <c r="I360" s="15">
        <v>585</v>
      </c>
      <c r="J360" s="15">
        <v>585</v>
      </c>
      <c r="K360" s="15">
        <v>2304</v>
      </c>
      <c r="L360" s="15">
        <v>2304</v>
      </c>
      <c r="M360" s="15">
        <v>1731</v>
      </c>
      <c r="N360" s="15">
        <v>12</v>
      </c>
      <c r="O360" s="15">
        <v>52</v>
      </c>
      <c r="P360">
        <v>1158</v>
      </c>
      <c r="Q360" s="31">
        <f t="shared" si="200"/>
        <v>1128</v>
      </c>
      <c r="R360" s="31">
        <f t="shared" si="201"/>
        <v>30</v>
      </c>
      <c r="S360" s="116"/>
      <c r="T360" s="43">
        <v>4</v>
      </c>
      <c r="U360" s="58">
        <v>30</v>
      </c>
      <c r="V360" s="58">
        <v>0</v>
      </c>
      <c r="Y360" s="37" t="s">
        <v>83</v>
      </c>
      <c r="Z360" s="45"/>
      <c r="AA360" s="60">
        <f t="shared" ref="AA360:AB360" si="203">SUM(AA338:AA359)</f>
        <v>4768</v>
      </c>
      <c r="AB360" s="60">
        <f t="shared" si="203"/>
        <v>809</v>
      </c>
      <c r="AE360" s="89">
        <f t="shared" si="202"/>
        <v>0</v>
      </c>
    </row>
    <row r="361" spans="1:31" ht="13.8" thickTop="1" x14ac:dyDescent="0.25">
      <c r="A361" s="13" t="s">
        <v>48</v>
      </c>
      <c r="B361" s="14">
        <v>5</v>
      </c>
      <c r="C361" s="15">
        <v>767</v>
      </c>
      <c r="D361" s="15">
        <v>509</v>
      </c>
      <c r="E361" s="15">
        <v>509</v>
      </c>
      <c r="F361" s="15">
        <v>1008</v>
      </c>
      <c r="G361" s="15">
        <v>509</v>
      </c>
      <c r="H361" s="15">
        <v>509</v>
      </c>
      <c r="I361" s="15">
        <v>509</v>
      </c>
      <c r="J361" s="15">
        <v>509</v>
      </c>
      <c r="K361" s="15">
        <v>2006</v>
      </c>
      <c r="L361" s="15">
        <v>2006</v>
      </c>
      <c r="M361" s="15">
        <v>1507</v>
      </c>
      <c r="N361" s="15">
        <v>10</v>
      </c>
      <c r="O361" s="15">
        <v>261</v>
      </c>
      <c r="P361">
        <v>1008</v>
      </c>
      <c r="Q361" s="31">
        <f t="shared" si="200"/>
        <v>767</v>
      </c>
      <c r="R361" s="31">
        <f t="shared" si="201"/>
        <v>241</v>
      </c>
      <c r="S361" s="116"/>
      <c r="T361" s="43">
        <v>5</v>
      </c>
      <c r="U361" s="58">
        <v>241</v>
      </c>
      <c r="V361" s="58">
        <v>20</v>
      </c>
      <c r="Y361" s="115" t="s">
        <v>84</v>
      </c>
      <c r="Z361" s="42">
        <v>1</v>
      </c>
      <c r="AA361" s="57">
        <v>202</v>
      </c>
      <c r="AB361" s="57">
        <v>86</v>
      </c>
      <c r="AE361" s="89">
        <f t="shared" si="202"/>
        <v>0</v>
      </c>
    </row>
    <row r="362" spans="1:31" ht="13.8" thickBot="1" x14ac:dyDescent="0.3">
      <c r="A362" s="13" t="s">
        <v>48</v>
      </c>
      <c r="B362" s="14" t="s">
        <v>17</v>
      </c>
      <c r="C362" s="15">
        <v>6</v>
      </c>
      <c r="D362" s="15">
        <v>6</v>
      </c>
      <c r="E362" s="15">
        <v>6</v>
      </c>
      <c r="F362" s="15">
        <v>6</v>
      </c>
      <c r="G362" s="15">
        <v>6</v>
      </c>
      <c r="H362" s="15">
        <v>6</v>
      </c>
      <c r="I362" s="15">
        <v>6</v>
      </c>
      <c r="J362" s="15">
        <v>6</v>
      </c>
      <c r="K362" s="15">
        <v>6</v>
      </c>
      <c r="L362" s="15">
        <v>6</v>
      </c>
      <c r="M362" s="15">
        <v>6</v>
      </c>
      <c r="N362" s="15">
        <v>1</v>
      </c>
      <c r="O362" s="15">
        <v>6</v>
      </c>
      <c r="P362">
        <v>6</v>
      </c>
      <c r="Q362" s="31">
        <f t="shared" si="200"/>
        <v>6</v>
      </c>
      <c r="R362" s="31">
        <f t="shared" si="201"/>
        <v>0</v>
      </c>
      <c r="S362" s="118"/>
      <c r="T362" s="44" t="s">
        <v>17</v>
      </c>
      <c r="U362" s="59">
        <v>0</v>
      </c>
      <c r="V362" s="59">
        <v>0</v>
      </c>
      <c r="Y362" s="116"/>
      <c r="Z362" s="43">
        <v>2</v>
      </c>
      <c r="AA362" s="58">
        <v>339</v>
      </c>
      <c r="AB362" s="58">
        <v>0</v>
      </c>
      <c r="AE362" s="89">
        <f t="shared" si="202"/>
        <v>0</v>
      </c>
    </row>
    <row r="363" spans="1:31" ht="14.4" thickTop="1" thickBot="1" x14ac:dyDescent="0.3">
      <c r="A363" s="16" t="s">
        <v>48</v>
      </c>
      <c r="B363" s="17"/>
      <c r="C363" s="18">
        <f t="shared" ref="C363:O363" si="204">SUBTOTAL(9,C357:C362)</f>
        <v>4319</v>
      </c>
      <c r="D363" s="18">
        <f t="shared" si="204"/>
        <v>2670</v>
      </c>
      <c r="E363" s="18">
        <f t="shared" si="204"/>
        <v>2670</v>
      </c>
      <c r="F363" s="18">
        <f t="shared" si="204"/>
        <v>5280</v>
      </c>
      <c r="G363" s="18">
        <f t="shared" si="204"/>
        <v>2670</v>
      </c>
      <c r="H363" s="18">
        <f t="shared" si="204"/>
        <v>2670</v>
      </c>
      <c r="I363" s="18">
        <f t="shared" si="204"/>
        <v>2670</v>
      </c>
      <c r="J363" s="18">
        <f t="shared" si="204"/>
        <v>2670</v>
      </c>
      <c r="K363" s="18">
        <f t="shared" si="204"/>
        <v>10500</v>
      </c>
      <c r="L363" s="18">
        <f t="shared" si="204"/>
        <v>10500</v>
      </c>
      <c r="M363" s="18">
        <f t="shared" si="204"/>
        <v>7890</v>
      </c>
      <c r="N363" s="18">
        <f t="shared" si="204"/>
        <v>55</v>
      </c>
      <c r="O363" s="18">
        <f t="shared" si="204"/>
        <v>1071</v>
      </c>
      <c r="P363">
        <v>5280</v>
      </c>
      <c r="Q363" s="31">
        <f t="shared" si="188"/>
        <v>961</v>
      </c>
      <c r="R363" s="31">
        <v>0</v>
      </c>
      <c r="S363" s="37" t="s">
        <v>84</v>
      </c>
      <c r="T363" s="45"/>
      <c r="U363" s="60">
        <f t="shared" ref="U363:V363" si="205">SUM(U357:U362)</f>
        <v>961</v>
      </c>
      <c r="V363" s="60">
        <f t="shared" si="205"/>
        <v>106</v>
      </c>
      <c r="Y363" s="116"/>
      <c r="Z363" s="43">
        <v>3</v>
      </c>
      <c r="AA363" s="58">
        <v>149</v>
      </c>
      <c r="AB363" s="58">
        <v>0</v>
      </c>
      <c r="AE363" s="89">
        <f t="shared" si="202"/>
        <v>0</v>
      </c>
    </row>
    <row r="364" spans="1:31" ht="13.8" thickTop="1" x14ac:dyDescent="0.25">
      <c r="A364" s="13" t="s">
        <v>49</v>
      </c>
      <c r="B364" s="14">
        <v>1</v>
      </c>
      <c r="C364" s="15">
        <v>624</v>
      </c>
      <c r="D364" s="15">
        <v>593</v>
      </c>
      <c r="E364" s="15">
        <v>593</v>
      </c>
      <c r="F364" s="15">
        <v>1174</v>
      </c>
      <c r="G364" s="15">
        <v>593</v>
      </c>
      <c r="H364" s="15">
        <v>593</v>
      </c>
      <c r="I364" s="15">
        <v>593</v>
      </c>
      <c r="J364" s="15">
        <v>593</v>
      </c>
      <c r="K364" s="15">
        <v>2336</v>
      </c>
      <c r="L364" s="15">
        <v>2336</v>
      </c>
      <c r="M364" s="15">
        <v>1755</v>
      </c>
      <c r="N364" s="15">
        <v>12</v>
      </c>
      <c r="O364" s="15">
        <v>572</v>
      </c>
      <c r="P364">
        <v>1174</v>
      </c>
      <c r="Q364" s="31">
        <f t="shared" ref="Q364:Q368" si="206">P364-U364</f>
        <v>624</v>
      </c>
      <c r="R364" s="31">
        <f t="shared" ref="R364:R368" si="207">U364</f>
        <v>550</v>
      </c>
      <c r="S364" s="115" t="s">
        <v>85</v>
      </c>
      <c r="T364" s="42">
        <v>1</v>
      </c>
      <c r="U364" s="57">
        <v>550</v>
      </c>
      <c r="V364" s="57">
        <v>0</v>
      </c>
      <c r="Y364" s="116"/>
      <c r="Z364" s="43">
        <v>4</v>
      </c>
      <c r="AA364" s="58">
        <v>30</v>
      </c>
      <c r="AB364" s="58">
        <v>0</v>
      </c>
      <c r="AE364" s="89">
        <f t="shared" si="202"/>
        <v>0</v>
      </c>
    </row>
    <row r="365" spans="1:31" x14ac:dyDescent="0.25">
      <c r="A365" s="13" t="s">
        <v>49</v>
      </c>
      <c r="B365" s="14">
        <v>2</v>
      </c>
      <c r="C365" s="15">
        <v>1354</v>
      </c>
      <c r="D365" s="15">
        <v>775</v>
      </c>
      <c r="E365" s="15">
        <v>775</v>
      </c>
      <c r="F365" s="15">
        <v>1534</v>
      </c>
      <c r="G365" s="15">
        <v>775</v>
      </c>
      <c r="H365" s="15">
        <v>775</v>
      </c>
      <c r="I365" s="15">
        <v>775</v>
      </c>
      <c r="J365" s="15">
        <v>775</v>
      </c>
      <c r="K365" s="15">
        <v>3052</v>
      </c>
      <c r="L365" s="15">
        <v>3052</v>
      </c>
      <c r="M365" s="15">
        <v>2293</v>
      </c>
      <c r="N365" s="15">
        <v>16</v>
      </c>
      <c r="O365" s="15">
        <v>206</v>
      </c>
      <c r="P365">
        <v>1534</v>
      </c>
      <c r="Q365" s="31">
        <f t="shared" si="206"/>
        <v>1354</v>
      </c>
      <c r="R365" s="31">
        <f t="shared" si="207"/>
        <v>180</v>
      </c>
      <c r="S365" s="116"/>
      <c r="T365" s="43">
        <v>2</v>
      </c>
      <c r="U365" s="58">
        <v>180</v>
      </c>
      <c r="V365" s="58">
        <v>0</v>
      </c>
      <c r="Y365" s="116"/>
      <c r="Z365" s="43">
        <v>5</v>
      </c>
      <c r="AA365" s="58">
        <v>241</v>
      </c>
      <c r="AB365" s="58">
        <v>20</v>
      </c>
      <c r="AE365" s="89">
        <f t="shared" si="202"/>
        <v>0</v>
      </c>
    </row>
    <row r="366" spans="1:31" ht="13.8" thickBot="1" x14ac:dyDescent="0.3">
      <c r="A366" s="13" t="s">
        <v>49</v>
      </c>
      <c r="B366" s="14">
        <v>3</v>
      </c>
      <c r="C366" s="15">
        <v>1101</v>
      </c>
      <c r="D366" s="15">
        <v>641</v>
      </c>
      <c r="E366" s="15">
        <v>641</v>
      </c>
      <c r="F366" s="15">
        <v>1269</v>
      </c>
      <c r="G366" s="15">
        <v>641</v>
      </c>
      <c r="H366" s="15">
        <v>641</v>
      </c>
      <c r="I366" s="15">
        <v>641</v>
      </c>
      <c r="J366" s="15">
        <v>641</v>
      </c>
      <c r="K366" s="15">
        <v>2525</v>
      </c>
      <c r="L366" s="15">
        <v>2525</v>
      </c>
      <c r="M366" s="15">
        <v>1897</v>
      </c>
      <c r="N366" s="15">
        <v>13</v>
      </c>
      <c r="O366" s="15">
        <v>191</v>
      </c>
      <c r="P366">
        <v>1269</v>
      </c>
      <c r="Q366" s="31">
        <f t="shared" si="206"/>
        <v>1101</v>
      </c>
      <c r="R366" s="31">
        <f t="shared" si="207"/>
        <v>168</v>
      </c>
      <c r="S366" s="116"/>
      <c r="T366" s="43">
        <v>3</v>
      </c>
      <c r="U366" s="58">
        <v>168</v>
      </c>
      <c r="V366" s="58">
        <v>0</v>
      </c>
      <c r="Y366" s="118"/>
      <c r="Z366" s="44" t="s">
        <v>17</v>
      </c>
      <c r="AA366" s="59">
        <v>0</v>
      </c>
      <c r="AB366" s="59">
        <v>0</v>
      </c>
      <c r="AE366" s="89">
        <f t="shared" si="202"/>
        <v>0</v>
      </c>
    </row>
    <row r="367" spans="1:31" ht="14.4" thickTop="1" thickBot="1" x14ac:dyDescent="0.3">
      <c r="A367" s="13" t="s">
        <v>49</v>
      </c>
      <c r="B367" s="14">
        <v>4</v>
      </c>
      <c r="C367" s="15">
        <v>837</v>
      </c>
      <c r="D367" s="15">
        <v>564</v>
      </c>
      <c r="E367" s="15">
        <v>564</v>
      </c>
      <c r="F367" s="15">
        <v>1117</v>
      </c>
      <c r="G367" s="15">
        <v>564</v>
      </c>
      <c r="H367" s="15">
        <v>564</v>
      </c>
      <c r="I367" s="15">
        <v>564</v>
      </c>
      <c r="J367" s="15">
        <v>564</v>
      </c>
      <c r="K367" s="15">
        <v>2223</v>
      </c>
      <c r="L367" s="15">
        <v>2223</v>
      </c>
      <c r="M367" s="15">
        <v>1670</v>
      </c>
      <c r="N367" s="15">
        <v>12</v>
      </c>
      <c r="O367" s="15">
        <v>301</v>
      </c>
      <c r="P367">
        <v>1117</v>
      </c>
      <c r="Q367" s="31">
        <f t="shared" si="206"/>
        <v>837</v>
      </c>
      <c r="R367" s="31">
        <f t="shared" si="207"/>
        <v>280</v>
      </c>
      <c r="S367" s="116"/>
      <c r="T367" s="43">
        <v>4</v>
      </c>
      <c r="U367" s="58">
        <v>280</v>
      </c>
      <c r="V367" s="58">
        <v>120</v>
      </c>
      <c r="Y367" s="37" t="s">
        <v>84</v>
      </c>
      <c r="Z367" s="45"/>
      <c r="AA367" s="60">
        <f t="shared" ref="AA367:AB367" si="208">SUM(AA361:AA366)</f>
        <v>961</v>
      </c>
      <c r="AB367" s="60">
        <f t="shared" si="208"/>
        <v>106</v>
      </c>
      <c r="AE367" s="89">
        <f t="shared" si="202"/>
        <v>0</v>
      </c>
    </row>
    <row r="368" spans="1:31" ht="14.4" thickTop="1" thickBot="1" x14ac:dyDescent="0.3">
      <c r="A368" s="13" t="s">
        <v>49</v>
      </c>
      <c r="B368" s="14" t="s">
        <v>17</v>
      </c>
      <c r="C368" s="15">
        <v>5</v>
      </c>
      <c r="D368" s="15">
        <v>5</v>
      </c>
      <c r="E368" s="15">
        <v>5</v>
      </c>
      <c r="F368" s="15">
        <v>5</v>
      </c>
      <c r="G368" s="15">
        <v>5</v>
      </c>
      <c r="H368" s="15">
        <v>5</v>
      </c>
      <c r="I368" s="15">
        <v>5</v>
      </c>
      <c r="J368" s="15">
        <v>5</v>
      </c>
      <c r="K368" s="15">
        <v>5</v>
      </c>
      <c r="L368" s="15">
        <v>5</v>
      </c>
      <c r="M368" s="15">
        <v>5</v>
      </c>
      <c r="N368" s="15">
        <v>1</v>
      </c>
      <c r="O368" s="15">
        <v>5</v>
      </c>
      <c r="P368">
        <v>5</v>
      </c>
      <c r="Q368" s="31">
        <f t="shared" si="206"/>
        <v>5</v>
      </c>
      <c r="R368" s="31">
        <f t="shared" si="207"/>
        <v>0</v>
      </c>
      <c r="S368" s="118"/>
      <c r="T368" s="44" t="s">
        <v>17</v>
      </c>
      <c r="U368" s="59">
        <v>0</v>
      </c>
      <c r="V368" s="59">
        <v>0</v>
      </c>
      <c r="Y368" s="115" t="s">
        <v>85</v>
      </c>
      <c r="Z368" s="42">
        <v>1</v>
      </c>
      <c r="AA368" s="57">
        <v>550</v>
      </c>
      <c r="AB368" s="57">
        <v>0</v>
      </c>
      <c r="AE368" s="89">
        <f t="shared" si="202"/>
        <v>0</v>
      </c>
    </row>
    <row r="369" spans="1:31" ht="14.4" thickTop="1" thickBot="1" x14ac:dyDescent="0.3">
      <c r="A369" s="19" t="s">
        <v>49</v>
      </c>
      <c r="B369" s="20"/>
      <c r="C369" s="18">
        <f t="shared" ref="C369:O369" si="209">SUBTOTAL(9,C364:C368)</f>
        <v>3921</v>
      </c>
      <c r="D369" s="18">
        <f t="shared" si="209"/>
        <v>2578</v>
      </c>
      <c r="E369" s="18">
        <f t="shared" si="209"/>
        <v>2578</v>
      </c>
      <c r="F369" s="18">
        <f t="shared" si="209"/>
        <v>5099</v>
      </c>
      <c r="G369" s="18">
        <f t="shared" si="209"/>
        <v>2578</v>
      </c>
      <c r="H369" s="18">
        <f t="shared" si="209"/>
        <v>2578</v>
      </c>
      <c r="I369" s="18">
        <f t="shared" si="209"/>
        <v>2578</v>
      </c>
      <c r="J369" s="18">
        <f t="shared" si="209"/>
        <v>2578</v>
      </c>
      <c r="K369" s="18">
        <f t="shared" si="209"/>
        <v>10141</v>
      </c>
      <c r="L369" s="18">
        <f t="shared" si="209"/>
        <v>10141</v>
      </c>
      <c r="M369" s="18">
        <f t="shared" si="209"/>
        <v>7620</v>
      </c>
      <c r="N369" s="18">
        <f t="shared" si="209"/>
        <v>54</v>
      </c>
      <c r="O369" s="18">
        <f t="shared" si="209"/>
        <v>1275</v>
      </c>
      <c r="P369">
        <v>5099</v>
      </c>
      <c r="Q369" s="31">
        <f t="shared" si="188"/>
        <v>1178</v>
      </c>
      <c r="R369" s="31">
        <v>0</v>
      </c>
      <c r="S369" s="39" t="s">
        <v>85</v>
      </c>
      <c r="T369" s="49"/>
      <c r="U369" s="69">
        <f t="shared" ref="U369:V369" si="210">SUM(U364:U368)</f>
        <v>1178</v>
      </c>
      <c r="V369" s="69">
        <f t="shared" si="210"/>
        <v>120</v>
      </c>
      <c r="Y369" s="116"/>
      <c r="Z369" s="43">
        <v>2</v>
      </c>
      <c r="AA369" s="58">
        <v>180</v>
      </c>
      <c r="AB369" s="58">
        <v>0</v>
      </c>
      <c r="AE369" s="89">
        <f t="shared" si="202"/>
        <v>0</v>
      </c>
    </row>
    <row r="370" spans="1:31" ht="14.4" thickTop="1" thickBot="1" x14ac:dyDescent="0.3">
      <c r="A370" s="21"/>
      <c r="B370" s="22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Q370" s="31">
        <f>P370-U370</f>
        <v>-74360</v>
      </c>
      <c r="R370" s="31">
        <f>U370</f>
        <v>74360</v>
      </c>
      <c r="S370" s="40" t="s">
        <v>86</v>
      </c>
      <c r="T370" s="50"/>
      <c r="U370" s="70">
        <f>U10+U20+U24+U28+U37+U41+U56+U67+U93+U99+U116+U127+U136+U158+U201+U215+U222+U227+U241+U253+U270+U277+U283+U292+U301+U310+U318+U329+U334+U356+U363+U369</f>
        <v>74360</v>
      </c>
      <c r="V370" s="70">
        <f>V10+V20+V24+V28+V37+V41+V56+V67+V93+V99+V116+V127+V136+V158+V201+V215+V222+V227+V241+V253+V270+V277+V283+V292+V301+V310+V318+V329+V334+V356+V363+V369</f>
        <v>5839</v>
      </c>
      <c r="Y370" s="116"/>
      <c r="Z370" s="43">
        <v>3</v>
      </c>
      <c r="AA370" s="58">
        <v>168</v>
      </c>
      <c r="AB370" s="58">
        <v>0</v>
      </c>
      <c r="AE370" s="89">
        <f t="shared" si="202"/>
        <v>0</v>
      </c>
    </row>
    <row r="371" spans="1:31" ht="13.8" thickTop="1" x14ac:dyDescent="0.25">
      <c r="A371" s="24" t="s">
        <v>50</v>
      </c>
      <c r="B371" s="24"/>
      <c r="C371" s="25">
        <v>10</v>
      </c>
      <c r="D371" s="25">
        <v>10</v>
      </c>
      <c r="E371" s="25">
        <v>10</v>
      </c>
      <c r="F371" s="25">
        <v>10</v>
      </c>
      <c r="G371" s="25">
        <v>10</v>
      </c>
      <c r="H371" s="25">
        <v>10</v>
      </c>
      <c r="I371" s="25">
        <v>10</v>
      </c>
      <c r="J371" s="25">
        <v>10</v>
      </c>
      <c r="K371" s="25">
        <v>10</v>
      </c>
      <c r="L371" s="25">
        <v>10</v>
      </c>
      <c r="M371" s="25">
        <v>10</v>
      </c>
      <c r="N371" s="25">
        <v>5</v>
      </c>
      <c r="O371" s="25">
        <v>10</v>
      </c>
      <c r="P371">
        <v>10</v>
      </c>
      <c r="Q371" s="31">
        <f t="shared" si="188"/>
        <v>0</v>
      </c>
      <c r="R371">
        <v>10</v>
      </c>
      <c r="Y371" s="116"/>
      <c r="Z371" s="43">
        <v>4</v>
      </c>
      <c r="AA371" s="58">
        <v>280</v>
      </c>
      <c r="AB371" s="58">
        <v>120</v>
      </c>
      <c r="AE371" s="89">
        <f t="shared" si="202"/>
        <v>0</v>
      </c>
    </row>
    <row r="372" spans="1:31" ht="13.8" thickBot="1" x14ac:dyDescent="0.3">
      <c r="A372" s="21"/>
      <c r="B372" s="22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Q372" s="31">
        <f>P372-U372</f>
        <v>0</v>
      </c>
      <c r="R372" s="31">
        <f>U372</f>
        <v>0</v>
      </c>
      <c r="Y372" s="118"/>
      <c r="Z372" s="44" t="s">
        <v>17</v>
      </c>
      <c r="AA372" s="59">
        <v>0</v>
      </c>
      <c r="AB372" s="59">
        <v>0</v>
      </c>
      <c r="AE372" s="89">
        <f t="shared" si="202"/>
        <v>0</v>
      </c>
    </row>
    <row r="373" spans="1:31" ht="14.4" thickTop="1" thickBot="1" x14ac:dyDescent="0.3">
      <c r="A373" s="26" t="s">
        <v>51</v>
      </c>
      <c r="B373" s="27"/>
      <c r="C373" s="28">
        <f>SUBTOTAL(9,C6:C369)+C371</f>
        <v>243773</v>
      </c>
      <c r="D373" s="28">
        <f>SUBTOTAL(9,D6:D369)+D371</f>
        <v>159048</v>
      </c>
      <c r="E373" s="28">
        <f t="shared" ref="E373:G373" si="211">SUBTOTAL(9,E6:E369)+E371</f>
        <v>159048</v>
      </c>
      <c r="F373" s="28">
        <v>308292</v>
      </c>
      <c r="G373" s="28">
        <f t="shared" si="211"/>
        <v>159048</v>
      </c>
      <c r="H373" s="28">
        <f t="shared" ref="H373:I373" si="212">SUBTOTAL(9,H6:H369)+H371</f>
        <v>159048</v>
      </c>
      <c r="I373" s="28">
        <f t="shared" si="212"/>
        <v>159048</v>
      </c>
      <c r="J373" s="28">
        <f t="shared" ref="J373" si="213">SUBTOTAL(9,J6:J369)+J371</f>
        <v>159048</v>
      </c>
      <c r="K373" s="28">
        <v>613020</v>
      </c>
      <c r="L373" s="28">
        <v>613020</v>
      </c>
      <c r="M373" s="28">
        <v>463776</v>
      </c>
      <c r="N373" s="28">
        <v>3290</v>
      </c>
      <c r="O373" s="28">
        <f t="shared" ref="O373" si="214">SUBTOTAL(9,O6:O369)+O371</f>
        <v>69467</v>
      </c>
      <c r="P373">
        <v>308292</v>
      </c>
      <c r="Q373" s="31">
        <f t="shared" si="188"/>
        <v>64519</v>
      </c>
      <c r="R373" s="31"/>
      <c r="Y373" s="39" t="s">
        <v>85</v>
      </c>
      <c r="Z373" s="49"/>
      <c r="AA373" s="69">
        <f t="shared" ref="AA373:AB373" si="215">SUM(AA368:AA372)</f>
        <v>1178</v>
      </c>
      <c r="AB373" s="69">
        <f t="shared" si="215"/>
        <v>120</v>
      </c>
      <c r="AE373" s="89">
        <f t="shared" si="202"/>
        <v>0</v>
      </c>
    </row>
    <row r="374" spans="1:31" ht="14.4" thickTop="1" thickBot="1" x14ac:dyDescent="0.3">
      <c r="A374" s="29"/>
      <c r="O374" s="98"/>
      <c r="Q374" s="31">
        <f>P374-U374</f>
        <v>0</v>
      </c>
      <c r="R374" s="31">
        <f>U374</f>
        <v>0</v>
      </c>
      <c r="Y374" s="40" t="s">
        <v>86</v>
      </c>
      <c r="Z374" s="50"/>
      <c r="AA374" s="70">
        <f>AA10+AA20+AA24+AA28+AA37+AA41+AA56+AA67+AA96+AA102+AA119+AA130+AA139+AA160+AA203+AA217+AA224+AA229+AA243+AA256+AA274+AA280+AA285+AA294+AA304+AA313+AA321+AA332+AA337+AA360+AA367+AA373</f>
        <v>73837</v>
      </c>
      <c r="AB374" s="70">
        <f t="shared" ref="AB374" si="216">AB10+AB20+AB24+AB28+AB37+AB41+AB56+AB67+AB96+AB102+AB119+AB130+AB139+AB160+AB203+AB217+AB224+AB229+AB243+AB256+AB274+AB280+AB285+AB294+AB304+AB313+AB321+AB332+AB337+AB360+AB367+AB373</f>
        <v>5839</v>
      </c>
      <c r="AE374" s="89">
        <f t="shared" si="202"/>
        <v>523</v>
      </c>
    </row>
    <row r="375" spans="1:31" ht="13.8" thickTop="1" x14ac:dyDescent="0.25">
      <c r="A375" s="29"/>
      <c r="O375" s="98"/>
      <c r="R375" s="97"/>
    </row>
    <row r="376" spans="1:31" x14ac:dyDescent="0.25">
      <c r="A376" s="29"/>
      <c r="O376" s="98"/>
      <c r="R376" s="97"/>
    </row>
    <row r="377" spans="1:31" x14ac:dyDescent="0.25">
      <c r="A377" s="29"/>
      <c r="O377" s="98"/>
      <c r="R377" s="97"/>
      <c r="W377" s="30"/>
      <c r="X377" s="30"/>
    </row>
    <row r="378" spans="1:31" x14ac:dyDescent="0.25">
      <c r="A378" s="29"/>
      <c r="R378" s="97"/>
      <c r="W378" s="30"/>
      <c r="X378" s="30"/>
    </row>
    <row r="379" spans="1:31" x14ac:dyDescent="0.25">
      <c r="A379" s="29"/>
      <c r="R379" s="97"/>
      <c r="W379" s="30"/>
      <c r="X379" s="30"/>
    </row>
    <row r="380" spans="1:31" x14ac:dyDescent="0.25">
      <c r="A380" s="29"/>
      <c r="R380" s="97"/>
      <c r="W380" s="30"/>
      <c r="X380" s="30"/>
    </row>
    <row r="381" spans="1:31" s="30" customFormat="1" x14ac:dyDescent="0.25">
      <c r="A381" s="29"/>
      <c r="C381" s="100"/>
      <c r="D381"/>
      <c r="E381"/>
      <c r="F381"/>
      <c r="G381"/>
      <c r="H381"/>
      <c r="I381"/>
      <c r="J381"/>
      <c r="K381"/>
      <c r="L381"/>
      <c r="M381"/>
      <c r="N381"/>
      <c r="O381"/>
      <c r="S381" s="41"/>
      <c r="T381" s="41"/>
      <c r="U381" s="41"/>
      <c r="V381" s="41"/>
      <c r="Y381" s="41"/>
      <c r="Z381" s="41"/>
      <c r="AA381" s="41"/>
      <c r="AB381" s="41"/>
      <c r="AE381" s="41"/>
    </row>
    <row r="382" spans="1:31" s="30" customFormat="1" x14ac:dyDescent="0.25">
      <c r="A382" s="29"/>
      <c r="C382" s="100"/>
      <c r="D382"/>
      <c r="E382"/>
      <c r="F382"/>
      <c r="G382"/>
      <c r="H382"/>
      <c r="I382"/>
      <c r="J382"/>
      <c r="K382"/>
      <c r="L382"/>
      <c r="M382"/>
      <c r="N382"/>
      <c r="O382"/>
      <c r="S382" s="41"/>
      <c r="T382" s="41"/>
      <c r="U382" s="41"/>
      <c r="V382" s="41"/>
      <c r="Y382" s="41"/>
      <c r="Z382" s="41"/>
      <c r="AA382" s="41"/>
      <c r="AB382" s="41"/>
      <c r="AE382" s="41"/>
    </row>
    <row r="383" spans="1:31" s="30" customFormat="1" x14ac:dyDescent="0.25">
      <c r="A383" s="29"/>
      <c r="C383" s="100"/>
      <c r="D383"/>
      <c r="E383"/>
      <c r="F383"/>
      <c r="G383"/>
      <c r="H383"/>
      <c r="I383"/>
      <c r="J383"/>
      <c r="K383"/>
      <c r="L383"/>
      <c r="M383"/>
      <c r="N383"/>
      <c r="O383"/>
      <c r="S383" s="41"/>
      <c r="T383" s="41"/>
      <c r="U383" s="41"/>
      <c r="V383" s="41"/>
      <c r="Y383" s="41"/>
      <c r="Z383" s="41"/>
      <c r="AA383" s="41"/>
      <c r="AB383" s="41"/>
      <c r="AE383" s="41"/>
    </row>
    <row r="384" spans="1:31" s="30" customFormat="1" x14ac:dyDescent="0.25">
      <c r="A384" s="29"/>
      <c r="C384" s="100"/>
      <c r="D384"/>
      <c r="E384"/>
      <c r="F384"/>
      <c r="G384"/>
      <c r="H384"/>
      <c r="I384"/>
      <c r="J384"/>
      <c r="K384"/>
      <c r="L384"/>
      <c r="M384"/>
      <c r="N384"/>
      <c r="O384"/>
      <c r="S384" s="41"/>
      <c r="T384" s="41"/>
      <c r="U384" s="41"/>
      <c r="V384" s="41"/>
      <c r="Y384" s="41"/>
      <c r="Z384" s="41"/>
      <c r="AA384" s="41"/>
      <c r="AB384" s="41"/>
      <c r="AE384" s="41"/>
    </row>
    <row r="385" spans="1:31" s="30" customFormat="1" x14ac:dyDescent="0.25">
      <c r="A385" s="29"/>
      <c r="C385" s="100"/>
      <c r="D385"/>
      <c r="E385"/>
      <c r="F385"/>
      <c r="G385"/>
      <c r="H385"/>
      <c r="I385"/>
      <c r="J385"/>
      <c r="K385"/>
      <c r="L385"/>
      <c r="M385"/>
      <c r="N385"/>
      <c r="O385"/>
      <c r="S385" s="41"/>
      <c r="T385" s="41"/>
      <c r="U385" s="41"/>
      <c r="V385" s="41"/>
      <c r="Y385" s="41"/>
      <c r="Z385" s="41"/>
      <c r="AA385" s="41"/>
      <c r="AB385" s="41"/>
      <c r="AE385" s="41"/>
    </row>
    <row r="386" spans="1:31" s="30" customFormat="1" x14ac:dyDescent="0.25">
      <c r="A386" s="29"/>
      <c r="C386" s="100"/>
      <c r="D386"/>
      <c r="E386"/>
      <c r="F386"/>
      <c r="G386"/>
      <c r="H386"/>
      <c r="I386"/>
      <c r="J386"/>
      <c r="K386"/>
      <c r="L386"/>
      <c r="M386"/>
      <c r="N386"/>
      <c r="O386"/>
      <c r="S386" s="41"/>
      <c r="T386" s="41"/>
      <c r="U386" s="41"/>
      <c r="V386" s="41"/>
      <c r="Y386" s="41"/>
      <c r="Z386" s="41"/>
      <c r="AA386" s="41"/>
      <c r="AB386" s="41"/>
      <c r="AE386" s="41"/>
    </row>
    <row r="387" spans="1:31" s="30" customFormat="1" x14ac:dyDescent="0.25">
      <c r="A387" s="29"/>
      <c r="C387" s="100"/>
      <c r="D387"/>
      <c r="E387"/>
      <c r="F387"/>
      <c r="G387"/>
      <c r="H387"/>
      <c r="I387"/>
      <c r="J387"/>
      <c r="K387"/>
      <c r="L387"/>
      <c r="M387"/>
      <c r="N387"/>
      <c r="O387"/>
      <c r="S387" s="41"/>
      <c r="T387" s="41"/>
      <c r="U387" s="41"/>
      <c r="V387" s="41"/>
      <c r="Y387" s="41"/>
      <c r="Z387" s="41"/>
      <c r="AA387" s="41"/>
      <c r="AB387" s="41"/>
      <c r="AE387" s="41"/>
    </row>
    <row r="388" spans="1:31" s="30" customFormat="1" x14ac:dyDescent="0.25">
      <c r="A388" s="29"/>
      <c r="C388" s="100"/>
      <c r="D388"/>
      <c r="E388"/>
      <c r="F388"/>
      <c r="G388"/>
      <c r="H388"/>
      <c r="I388"/>
      <c r="J388"/>
      <c r="K388"/>
      <c r="L388"/>
      <c r="M388"/>
      <c r="N388"/>
      <c r="O388"/>
      <c r="S388" s="41"/>
      <c r="T388" s="41"/>
      <c r="U388" s="41"/>
      <c r="V388" s="41"/>
      <c r="Y388" s="41"/>
      <c r="Z388" s="41"/>
      <c r="AA388" s="41"/>
      <c r="AB388" s="41"/>
      <c r="AE388" s="41"/>
    </row>
    <row r="389" spans="1:31" s="30" customFormat="1" x14ac:dyDescent="0.25">
      <c r="A389" s="29"/>
      <c r="C389" s="100"/>
      <c r="D389"/>
      <c r="E389"/>
      <c r="F389"/>
      <c r="G389"/>
      <c r="H389"/>
      <c r="I389"/>
      <c r="J389"/>
      <c r="K389"/>
      <c r="L389"/>
      <c r="M389"/>
      <c r="N389"/>
      <c r="O389"/>
      <c r="S389" s="41"/>
      <c r="T389" s="41"/>
      <c r="U389" s="41"/>
      <c r="V389" s="41"/>
      <c r="Y389" s="41"/>
      <c r="Z389" s="41"/>
      <c r="AA389" s="41"/>
      <c r="AB389" s="41"/>
      <c r="AE389" s="41"/>
    </row>
    <row r="390" spans="1:31" s="30" customFormat="1" x14ac:dyDescent="0.25">
      <c r="A390" s="29"/>
      <c r="C390" s="100"/>
      <c r="D390"/>
      <c r="E390"/>
      <c r="F390"/>
      <c r="G390"/>
      <c r="H390"/>
      <c r="I390"/>
      <c r="J390"/>
      <c r="K390"/>
      <c r="L390"/>
      <c r="M390"/>
      <c r="N390"/>
      <c r="O390"/>
      <c r="S390" s="41"/>
      <c r="T390" s="41"/>
      <c r="U390" s="41"/>
      <c r="V390" s="41"/>
      <c r="Y390" s="41"/>
      <c r="Z390" s="41"/>
      <c r="AA390" s="41"/>
      <c r="AB390" s="41"/>
      <c r="AE390" s="41"/>
    </row>
    <row r="391" spans="1:31" s="30" customFormat="1" x14ac:dyDescent="0.25">
      <c r="A391" s="29"/>
      <c r="C391" s="100"/>
      <c r="D391"/>
      <c r="E391"/>
      <c r="F391"/>
      <c r="G391"/>
      <c r="H391"/>
      <c r="I391"/>
      <c r="J391"/>
      <c r="K391"/>
      <c r="L391"/>
      <c r="M391"/>
      <c r="N391"/>
      <c r="O391"/>
      <c r="S391" s="41"/>
      <c r="T391" s="41"/>
      <c r="U391" s="41"/>
      <c r="V391" s="41"/>
      <c r="Y391" s="41"/>
      <c r="Z391" s="41"/>
      <c r="AA391" s="41"/>
      <c r="AB391" s="41"/>
      <c r="AE391" s="41"/>
    </row>
    <row r="392" spans="1:31" s="30" customFormat="1" x14ac:dyDescent="0.25">
      <c r="A392" s="29"/>
      <c r="C392" s="100"/>
      <c r="D392"/>
      <c r="E392"/>
      <c r="F392"/>
      <c r="G392"/>
      <c r="H392"/>
      <c r="I392"/>
      <c r="J392"/>
      <c r="K392"/>
      <c r="L392"/>
      <c r="M392"/>
      <c r="N392"/>
      <c r="O392"/>
      <c r="S392" s="41"/>
      <c r="T392" s="41"/>
      <c r="U392" s="41"/>
      <c r="V392" s="41"/>
      <c r="Y392" s="41"/>
      <c r="Z392" s="41"/>
      <c r="AA392" s="41"/>
      <c r="AB392" s="41"/>
      <c r="AE392" s="41"/>
    </row>
    <row r="393" spans="1:31" s="30" customFormat="1" x14ac:dyDescent="0.25">
      <c r="A393" s="29"/>
      <c r="C393" s="100"/>
      <c r="D393"/>
      <c r="E393"/>
      <c r="F393"/>
      <c r="G393"/>
      <c r="H393"/>
      <c r="I393"/>
      <c r="J393"/>
      <c r="K393"/>
      <c r="L393"/>
      <c r="M393"/>
      <c r="N393"/>
      <c r="O393"/>
      <c r="S393" s="41"/>
      <c r="T393" s="41"/>
      <c r="U393" s="41"/>
      <c r="V393" s="41"/>
      <c r="Y393" s="41"/>
      <c r="Z393" s="41"/>
      <c r="AA393" s="41"/>
      <c r="AB393" s="41"/>
      <c r="AE393" s="41"/>
    </row>
    <row r="394" spans="1:31" s="30" customFormat="1" x14ac:dyDescent="0.25">
      <c r="A394" s="29"/>
      <c r="C394" s="100"/>
      <c r="D394"/>
      <c r="E394"/>
      <c r="F394"/>
      <c r="G394"/>
      <c r="H394"/>
      <c r="I394"/>
      <c r="J394"/>
      <c r="K394"/>
      <c r="L394"/>
      <c r="M394"/>
      <c r="N394"/>
      <c r="O394"/>
      <c r="S394" s="41"/>
      <c r="T394" s="41"/>
      <c r="U394" s="41"/>
      <c r="V394" s="41"/>
      <c r="Y394" s="41"/>
      <c r="Z394" s="41"/>
      <c r="AA394" s="41"/>
      <c r="AB394" s="41"/>
      <c r="AE394" s="41"/>
    </row>
    <row r="395" spans="1:31" s="30" customFormat="1" x14ac:dyDescent="0.25">
      <c r="A395" s="29"/>
      <c r="C395" s="100"/>
      <c r="D395"/>
      <c r="E395"/>
      <c r="F395"/>
      <c r="G395"/>
      <c r="H395"/>
      <c r="I395"/>
      <c r="J395"/>
      <c r="K395"/>
      <c r="L395"/>
      <c r="M395"/>
      <c r="N395"/>
      <c r="O395"/>
      <c r="S395" s="41"/>
      <c r="T395" s="41"/>
      <c r="U395" s="41"/>
      <c r="V395" s="41"/>
      <c r="Y395" s="41"/>
      <c r="Z395" s="41"/>
      <c r="AA395" s="41"/>
      <c r="AB395" s="41"/>
      <c r="AE395" s="41"/>
    </row>
    <row r="396" spans="1:31" s="30" customFormat="1" x14ac:dyDescent="0.25">
      <c r="A396" s="29"/>
      <c r="C396" s="100"/>
      <c r="D396"/>
      <c r="E396"/>
      <c r="F396"/>
      <c r="G396"/>
      <c r="H396"/>
      <c r="I396"/>
      <c r="J396"/>
      <c r="K396"/>
      <c r="L396"/>
      <c r="M396"/>
      <c r="N396"/>
      <c r="O396"/>
      <c r="S396" s="41"/>
      <c r="T396" s="41"/>
      <c r="U396" s="41"/>
      <c r="V396" s="41"/>
      <c r="Y396" s="41"/>
      <c r="Z396" s="41"/>
      <c r="AA396" s="41"/>
      <c r="AB396" s="41"/>
      <c r="AE396" s="41"/>
    </row>
    <row r="397" spans="1:31" s="30" customFormat="1" x14ac:dyDescent="0.25">
      <c r="A397" s="29"/>
      <c r="C397" s="100"/>
      <c r="D397"/>
      <c r="E397"/>
      <c r="F397"/>
      <c r="G397"/>
      <c r="H397"/>
      <c r="I397"/>
      <c r="J397"/>
      <c r="K397"/>
      <c r="L397"/>
      <c r="M397"/>
      <c r="N397"/>
      <c r="O397"/>
      <c r="S397" s="41"/>
      <c r="T397" s="41"/>
      <c r="U397" s="41"/>
      <c r="V397" s="41"/>
      <c r="Y397" s="41"/>
      <c r="Z397" s="41"/>
      <c r="AA397" s="41"/>
      <c r="AB397" s="41"/>
      <c r="AE397" s="41"/>
    </row>
    <row r="398" spans="1:31" s="30" customFormat="1" x14ac:dyDescent="0.25">
      <c r="A398" s="29"/>
      <c r="C398" s="100"/>
      <c r="D398"/>
      <c r="E398"/>
      <c r="F398"/>
      <c r="G398"/>
      <c r="H398"/>
      <c r="I398"/>
      <c r="J398"/>
      <c r="K398"/>
      <c r="L398"/>
      <c r="M398"/>
      <c r="N398"/>
      <c r="O398"/>
      <c r="S398" s="41"/>
      <c r="T398" s="41"/>
      <c r="U398" s="41"/>
      <c r="V398" s="41"/>
      <c r="Y398" s="41"/>
      <c r="Z398" s="41"/>
      <c r="AA398" s="41"/>
      <c r="AB398" s="41"/>
      <c r="AE398" s="41"/>
    </row>
    <row r="399" spans="1:31" s="30" customFormat="1" x14ac:dyDescent="0.25">
      <c r="A399" s="29"/>
      <c r="C399" s="100"/>
      <c r="D399"/>
      <c r="E399"/>
      <c r="F399"/>
      <c r="G399"/>
      <c r="H399"/>
      <c r="I399"/>
      <c r="J399"/>
      <c r="K399"/>
      <c r="L399"/>
      <c r="M399"/>
      <c r="N399"/>
      <c r="O399"/>
      <c r="S399" s="41"/>
      <c r="T399" s="41"/>
      <c r="U399" s="41"/>
      <c r="V399" s="41"/>
      <c r="Y399" s="41"/>
      <c r="Z399" s="41"/>
      <c r="AA399" s="41"/>
      <c r="AB399" s="41"/>
      <c r="AE399" s="41"/>
    </row>
    <row r="400" spans="1:31" s="30" customFormat="1" x14ac:dyDescent="0.25">
      <c r="A400" s="29"/>
      <c r="C400" s="100"/>
      <c r="D400"/>
      <c r="E400"/>
      <c r="F400"/>
      <c r="G400"/>
      <c r="H400"/>
      <c r="I400"/>
      <c r="J400"/>
      <c r="K400"/>
      <c r="L400"/>
      <c r="M400"/>
      <c r="N400"/>
      <c r="O400"/>
      <c r="S400" s="41"/>
      <c r="T400" s="41"/>
      <c r="U400" s="41"/>
      <c r="V400" s="41"/>
      <c r="Y400" s="41"/>
      <c r="Z400" s="41"/>
      <c r="AA400" s="41"/>
      <c r="AB400" s="41"/>
      <c r="AE400" s="41"/>
    </row>
    <row r="401" spans="1:31" s="30" customFormat="1" x14ac:dyDescent="0.25">
      <c r="A401" s="29"/>
      <c r="C401" s="100"/>
      <c r="D401"/>
      <c r="E401"/>
      <c r="F401"/>
      <c r="G401"/>
      <c r="H401"/>
      <c r="I401"/>
      <c r="J401"/>
      <c r="K401"/>
      <c r="L401"/>
      <c r="M401"/>
      <c r="N401"/>
      <c r="O401"/>
      <c r="S401" s="41"/>
      <c r="T401" s="41"/>
      <c r="U401" s="41"/>
      <c r="V401" s="41"/>
      <c r="Y401" s="41"/>
      <c r="Z401" s="41"/>
      <c r="AA401" s="41"/>
      <c r="AB401" s="41"/>
      <c r="AE401" s="41"/>
    </row>
    <row r="402" spans="1:31" s="30" customFormat="1" x14ac:dyDescent="0.25">
      <c r="A402" s="29"/>
      <c r="C402" s="100"/>
      <c r="D402"/>
      <c r="E402"/>
      <c r="F402"/>
      <c r="G402"/>
      <c r="H402"/>
      <c r="I402"/>
      <c r="J402"/>
      <c r="K402"/>
      <c r="L402"/>
      <c r="M402"/>
      <c r="N402"/>
      <c r="O402"/>
      <c r="S402" s="41"/>
      <c r="T402" s="41"/>
      <c r="U402" s="41"/>
      <c r="V402" s="41"/>
      <c r="Y402" s="41"/>
      <c r="Z402" s="41"/>
      <c r="AA402" s="41"/>
      <c r="AB402" s="41"/>
      <c r="AE402" s="41"/>
    </row>
    <row r="403" spans="1:31" s="30" customFormat="1" x14ac:dyDescent="0.25">
      <c r="A403" s="29"/>
      <c r="C403" s="100"/>
      <c r="D403"/>
      <c r="E403"/>
      <c r="F403"/>
      <c r="G403"/>
      <c r="H403"/>
      <c r="I403"/>
      <c r="J403"/>
      <c r="K403"/>
      <c r="L403"/>
      <c r="M403"/>
      <c r="N403"/>
      <c r="O403"/>
      <c r="S403" s="41"/>
      <c r="T403" s="41"/>
      <c r="U403" s="41"/>
      <c r="V403" s="41"/>
      <c r="Y403" s="41"/>
      <c r="Z403" s="41"/>
      <c r="AA403" s="41"/>
      <c r="AB403" s="41"/>
      <c r="AE403" s="41"/>
    </row>
    <row r="404" spans="1:31" s="30" customFormat="1" x14ac:dyDescent="0.25">
      <c r="A404" s="29"/>
      <c r="C404" s="100"/>
      <c r="D404"/>
      <c r="E404"/>
      <c r="F404"/>
      <c r="G404"/>
      <c r="H404"/>
      <c r="I404"/>
      <c r="J404"/>
      <c r="K404"/>
      <c r="L404"/>
      <c r="M404"/>
      <c r="N404"/>
      <c r="O404"/>
      <c r="S404" s="41"/>
      <c r="T404" s="41"/>
      <c r="U404" s="41"/>
      <c r="V404" s="41"/>
      <c r="Y404" s="41"/>
      <c r="Z404" s="41"/>
      <c r="AA404" s="41"/>
      <c r="AB404" s="41"/>
      <c r="AE404" s="41"/>
    </row>
    <row r="405" spans="1:31" s="30" customFormat="1" x14ac:dyDescent="0.25">
      <c r="A405" s="29"/>
      <c r="C405" s="100"/>
      <c r="D405"/>
      <c r="E405"/>
      <c r="F405"/>
      <c r="G405"/>
      <c r="H405"/>
      <c r="I405"/>
      <c r="J405"/>
      <c r="K405"/>
      <c r="L405"/>
      <c r="M405"/>
      <c r="N405"/>
      <c r="O405"/>
      <c r="S405" s="41"/>
      <c r="T405" s="41"/>
      <c r="U405" s="41"/>
      <c r="V405" s="41"/>
      <c r="Y405" s="41"/>
      <c r="Z405" s="41"/>
      <c r="AA405" s="41"/>
      <c r="AB405" s="41"/>
      <c r="AE405" s="41"/>
    </row>
    <row r="406" spans="1:31" s="30" customFormat="1" x14ac:dyDescent="0.25">
      <c r="A406" s="29"/>
      <c r="C406" s="100"/>
      <c r="D406"/>
      <c r="E406"/>
      <c r="F406"/>
      <c r="G406"/>
      <c r="H406"/>
      <c r="I406"/>
      <c r="J406"/>
      <c r="K406"/>
      <c r="L406"/>
      <c r="M406"/>
      <c r="N406"/>
      <c r="O406"/>
      <c r="S406" s="41"/>
      <c r="T406" s="41"/>
      <c r="U406" s="41"/>
      <c r="V406" s="41"/>
      <c r="Y406" s="41"/>
      <c r="Z406" s="41"/>
      <c r="AA406" s="41"/>
      <c r="AB406" s="41"/>
      <c r="AE406" s="41"/>
    </row>
    <row r="407" spans="1:31" s="30" customFormat="1" x14ac:dyDescent="0.25">
      <c r="A407" s="29"/>
      <c r="C407" s="100"/>
      <c r="D407"/>
      <c r="E407"/>
      <c r="F407"/>
      <c r="G407"/>
      <c r="H407"/>
      <c r="I407"/>
      <c r="J407"/>
      <c r="K407"/>
      <c r="L407"/>
      <c r="M407"/>
      <c r="N407"/>
      <c r="O407"/>
      <c r="S407" s="41"/>
      <c r="T407" s="41"/>
      <c r="U407" s="41"/>
      <c r="V407" s="41"/>
      <c r="Y407" s="41"/>
      <c r="Z407" s="41"/>
      <c r="AA407" s="41"/>
      <c r="AB407" s="41"/>
      <c r="AE407" s="41"/>
    </row>
    <row r="408" spans="1:31" s="30" customFormat="1" x14ac:dyDescent="0.25">
      <c r="A408" s="29"/>
      <c r="C408" s="100"/>
      <c r="D408"/>
      <c r="E408"/>
      <c r="F408"/>
      <c r="G408"/>
      <c r="H408"/>
      <c r="I408"/>
      <c r="J408"/>
      <c r="K408"/>
      <c r="L408"/>
      <c r="M408"/>
      <c r="N408"/>
      <c r="O408"/>
      <c r="S408" s="41"/>
      <c r="T408" s="41"/>
      <c r="U408" s="41"/>
      <c r="V408" s="41"/>
      <c r="Y408" s="41"/>
      <c r="Z408" s="41"/>
      <c r="AA408" s="41"/>
      <c r="AB408" s="41"/>
      <c r="AE408" s="41"/>
    </row>
    <row r="409" spans="1:31" s="30" customFormat="1" x14ac:dyDescent="0.25">
      <c r="A409" s="29"/>
      <c r="C409" s="100"/>
      <c r="D409"/>
      <c r="E409"/>
      <c r="F409"/>
      <c r="G409"/>
      <c r="H409"/>
      <c r="I409"/>
      <c r="J409"/>
      <c r="K409"/>
      <c r="L409"/>
      <c r="M409"/>
      <c r="N409"/>
      <c r="O409"/>
      <c r="S409" s="41"/>
      <c r="T409" s="41"/>
      <c r="U409" s="41"/>
      <c r="V409" s="41"/>
      <c r="Y409" s="41"/>
      <c r="Z409" s="41"/>
      <c r="AA409" s="41"/>
      <c r="AB409" s="41"/>
      <c r="AE409" s="41"/>
    </row>
    <row r="410" spans="1:31" s="30" customFormat="1" x14ac:dyDescent="0.25">
      <c r="A410" s="29"/>
      <c r="C410" s="100"/>
      <c r="D410"/>
      <c r="E410"/>
      <c r="F410"/>
      <c r="G410"/>
      <c r="H410"/>
      <c r="I410"/>
      <c r="J410"/>
      <c r="K410"/>
      <c r="L410"/>
      <c r="M410"/>
      <c r="N410"/>
      <c r="O410"/>
      <c r="S410" s="41"/>
      <c r="T410" s="41"/>
      <c r="U410" s="41"/>
      <c r="V410" s="41"/>
      <c r="Y410" s="41"/>
      <c r="Z410" s="41"/>
      <c r="AA410" s="41"/>
      <c r="AB410" s="41"/>
      <c r="AE410" s="41"/>
    </row>
    <row r="411" spans="1:31" s="30" customFormat="1" x14ac:dyDescent="0.25">
      <c r="A411" s="29"/>
      <c r="C411" s="100"/>
      <c r="D411"/>
      <c r="E411"/>
      <c r="F411"/>
      <c r="G411"/>
      <c r="H411"/>
      <c r="I411"/>
      <c r="J411"/>
      <c r="K411"/>
      <c r="L411"/>
      <c r="M411"/>
      <c r="N411"/>
      <c r="O411"/>
      <c r="S411" s="41"/>
      <c r="T411" s="41"/>
      <c r="U411" s="41"/>
      <c r="V411" s="41"/>
      <c r="Y411" s="41"/>
      <c r="Z411" s="41"/>
      <c r="AA411" s="41"/>
      <c r="AB411" s="41"/>
      <c r="AE411" s="41"/>
    </row>
    <row r="412" spans="1:31" s="30" customFormat="1" x14ac:dyDescent="0.25">
      <c r="A412" s="29"/>
      <c r="C412" s="100"/>
      <c r="D412"/>
      <c r="E412"/>
      <c r="F412"/>
      <c r="G412"/>
      <c r="H412"/>
      <c r="I412"/>
      <c r="J412"/>
      <c r="K412"/>
      <c r="L412"/>
      <c r="M412"/>
      <c r="N412"/>
      <c r="O412"/>
      <c r="S412" s="41"/>
      <c r="T412" s="41"/>
      <c r="U412" s="41"/>
      <c r="V412" s="41"/>
      <c r="Y412" s="41"/>
      <c r="Z412" s="41"/>
      <c r="AA412" s="41"/>
      <c r="AB412" s="41"/>
      <c r="AE412" s="41"/>
    </row>
    <row r="413" spans="1:31" s="30" customFormat="1" x14ac:dyDescent="0.25">
      <c r="A413" s="29"/>
      <c r="C413" s="100"/>
      <c r="D413"/>
      <c r="E413"/>
      <c r="F413"/>
      <c r="G413"/>
      <c r="H413"/>
      <c r="I413"/>
      <c r="J413"/>
      <c r="K413"/>
      <c r="L413"/>
      <c r="M413"/>
      <c r="N413"/>
      <c r="O413"/>
      <c r="S413" s="41"/>
      <c r="T413" s="41"/>
      <c r="U413" s="41"/>
      <c r="V413" s="41"/>
      <c r="Y413" s="41"/>
      <c r="Z413" s="41"/>
      <c r="AA413" s="41"/>
      <c r="AB413" s="41"/>
      <c r="AE413" s="41"/>
    </row>
    <row r="414" spans="1:31" s="30" customFormat="1" x14ac:dyDescent="0.25">
      <c r="A414" s="29"/>
      <c r="C414" s="100"/>
      <c r="D414"/>
      <c r="E414"/>
      <c r="F414"/>
      <c r="G414"/>
      <c r="H414"/>
      <c r="I414"/>
      <c r="J414"/>
      <c r="K414"/>
      <c r="L414"/>
      <c r="M414"/>
      <c r="N414"/>
      <c r="O414"/>
      <c r="S414" s="41"/>
      <c r="T414" s="41"/>
      <c r="U414" s="41"/>
      <c r="V414" s="41"/>
      <c r="Y414" s="41"/>
      <c r="Z414" s="41"/>
      <c r="AA414" s="41"/>
      <c r="AB414" s="41"/>
      <c r="AE414" s="41"/>
    </row>
    <row r="415" spans="1:31" s="30" customFormat="1" x14ac:dyDescent="0.25">
      <c r="A415" s="29"/>
      <c r="C415" s="100"/>
      <c r="D415"/>
      <c r="E415"/>
      <c r="F415"/>
      <c r="G415"/>
      <c r="H415"/>
      <c r="I415"/>
      <c r="J415"/>
      <c r="K415"/>
      <c r="L415"/>
      <c r="M415"/>
      <c r="N415"/>
      <c r="O415"/>
      <c r="S415" s="41"/>
      <c r="T415" s="41"/>
      <c r="U415" s="41"/>
      <c r="V415" s="41"/>
      <c r="Y415" s="41"/>
      <c r="Z415" s="41"/>
      <c r="AA415" s="41"/>
      <c r="AB415" s="41"/>
      <c r="AE415" s="41"/>
    </row>
    <row r="416" spans="1:31" s="30" customFormat="1" x14ac:dyDescent="0.25">
      <c r="A416" s="29"/>
      <c r="C416" s="100"/>
      <c r="D416"/>
      <c r="E416"/>
      <c r="F416"/>
      <c r="G416"/>
      <c r="H416"/>
      <c r="I416"/>
      <c r="J416"/>
      <c r="K416"/>
      <c r="L416"/>
      <c r="M416"/>
      <c r="N416"/>
      <c r="O416"/>
      <c r="S416" s="41"/>
      <c r="T416" s="41"/>
      <c r="U416" s="41"/>
      <c r="V416" s="41"/>
      <c r="Y416" s="41"/>
      <c r="Z416" s="41"/>
      <c r="AA416" s="41"/>
      <c r="AB416" s="41"/>
      <c r="AE416" s="41"/>
    </row>
    <row r="417" spans="1:31" s="30" customFormat="1" x14ac:dyDescent="0.25">
      <c r="A417" s="29"/>
      <c r="C417" s="100"/>
      <c r="D417"/>
      <c r="E417"/>
      <c r="F417"/>
      <c r="G417"/>
      <c r="H417"/>
      <c r="I417"/>
      <c r="J417"/>
      <c r="K417"/>
      <c r="L417"/>
      <c r="M417"/>
      <c r="N417"/>
      <c r="O417"/>
      <c r="S417" s="41"/>
      <c r="T417" s="41"/>
      <c r="U417" s="41"/>
      <c r="V417" s="41"/>
      <c r="Y417" s="41"/>
      <c r="Z417" s="41"/>
      <c r="AA417" s="41"/>
      <c r="AB417" s="41"/>
      <c r="AE417" s="41"/>
    </row>
    <row r="418" spans="1:31" s="30" customFormat="1" x14ac:dyDescent="0.25">
      <c r="A418" s="29"/>
      <c r="C418" s="100"/>
      <c r="D418"/>
      <c r="E418"/>
      <c r="F418"/>
      <c r="G418"/>
      <c r="H418"/>
      <c r="I418"/>
      <c r="J418"/>
      <c r="K418"/>
      <c r="L418"/>
      <c r="M418"/>
      <c r="N418"/>
      <c r="O418"/>
      <c r="S418" s="41"/>
      <c r="T418" s="41"/>
      <c r="U418" s="41"/>
      <c r="V418" s="41"/>
      <c r="Y418" s="41"/>
      <c r="Z418" s="41"/>
      <c r="AA418" s="41"/>
      <c r="AB418" s="41"/>
      <c r="AE418" s="41"/>
    </row>
    <row r="419" spans="1:31" s="30" customFormat="1" x14ac:dyDescent="0.25">
      <c r="A419" s="29"/>
      <c r="C419" s="100"/>
      <c r="D419"/>
      <c r="E419"/>
      <c r="F419"/>
      <c r="G419"/>
      <c r="H419"/>
      <c r="I419"/>
      <c r="J419"/>
      <c r="K419"/>
      <c r="L419"/>
      <c r="M419"/>
      <c r="N419"/>
      <c r="O419"/>
      <c r="S419" s="41"/>
      <c r="T419" s="41"/>
      <c r="U419" s="41"/>
      <c r="V419" s="41"/>
      <c r="Y419" s="41"/>
      <c r="Z419" s="41"/>
      <c r="AA419" s="41"/>
      <c r="AB419" s="41"/>
      <c r="AE419" s="41"/>
    </row>
    <row r="420" spans="1:31" s="30" customFormat="1" x14ac:dyDescent="0.25">
      <c r="A420" s="29"/>
      <c r="C420" s="100"/>
      <c r="D420"/>
      <c r="E420"/>
      <c r="F420"/>
      <c r="G420"/>
      <c r="H420"/>
      <c r="I420"/>
      <c r="J420"/>
      <c r="K420"/>
      <c r="L420"/>
      <c r="M420"/>
      <c r="N420"/>
      <c r="O420"/>
      <c r="S420" s="41"/>
      <c r="T420" s="41"/>
      <c r="U420" s="41"/>
      <c r="V420" s="41"/>
      <c r="Y420" s="41"/>
      <c r="Z420" s="41"/>
      <c r="AA420" s="41"/>
      <c r="AB420" s="41"/>
      <c r="AE420" s="41"/>
    </row>
    <row r="421" spans="1:31" s="30" customFormat="1" x14ac:dyDescent="0.25">
      <c r="A421" s="29"/>
      <c r="C421" s="100"/>
      <c r="D421"/>
      <c r="E421"/>
      <c r="F421"/>
      <c r="G421"/>
      <c r="H421"/>
      <c r="I421"/>
      <c r="J421"/>
      <c r="K421"/>
      <c r="L421"/>
      <c r="M421"/>
      <c r="N421"/>
      <c r="O421"/>
      <c r="S421" s="41"/>
      <c r="T421" s="41"/>
      <c r="U421" s="41"/>
      <c r="V421" s="41"/>
      <c r="Y421" s="41"/>
      <c r="Z421" s="41"/>
      <c r="AA421" s="41"/>
      <c r="AB421" s="41"/>
      <c r="AE421" s="41"/>
    </row>
    <row r="422" spans="1:31" s="30" customFormat="1" x14ac:dyDescent="0.25">
      <c r="A422" s="29"/>
      <c r="C422" s="100"/>
      <c r="D422"/>
      <c r="E422"/>
      <c r="F422"/>
      <c r="G422"/>
      <c r="H422"/>
      <c r="I422"/>
      <c r="J422"/>
      <c r="K422"/>
      <c r="L422"/>
      <c r="M422"/>
      <c r="N422"/>
      <c r="O422"/>
      <c r="S422" s="41"/>
      <c r="T422" s="41"/>
      <c r="U422" s="41"/>
      <c r="V422" s="41"/>
      <c r="Y422" s="41"/>
      <c r="Z422" s="41"/>
      <c r="AA422" s="41"/>
      <c r="AB422" s="41"/>
      <c r="AE422" s="41"/>
    </row>
    <row r="423" spans="1:31" s="30" customFormat="1" x14ac:dyDescent="0.25">
      <c r="A423" s="29"/>
      <c r="C423" s="100"/>
      <c r="D423"/>
      <c r="E423"/>
      <c r="F423"/>
      <c r="G423"/>
      <c r="H423"/>
      <c r="I423"/>
      <c r="J423"/>
      <c r="K423"/>
      <c r="L423"/>
      <c r="M423"/>
      <c r="N423"/>
      <c r="O423"/>
      <c r="S423" s="41"/>
      <c r="T423" s="41"/>
      <c r="U423" s="41"/>
      <c r="V423" s="41"/>
      <c r="Y423" s="41"/>
      <c r="Z423" s="41"/>
      <c r="AA423" s="41"/>
      <c r="AB423" s="41"/>
      <c r="AE423" s="41"/>
    </row>
    <row r="424" spans="1:31" s="30" customFormat="1" x14ac:dyDescent="0.25">
      <c r="A424" s="29"/>
      <c r="C424" s="100"/>
      <c r="D424"/>
      <c r="E424"/>
      <c r="F424"/>
      <c r="G424"/>
      <c r="H424"/>
      <c r="I424"/>
      <c r="J424"/>
      <c r="K424"/>
      <c r="L424"/>
      <c r="M424"/>
      <c r="N424"/>
      <c r="O424"/>
      <c r="S424" s="41"/>
      <c r="T424" s="41"/>
      <c r="U424" s="41"/>
      <c r="V424" s="41"/>
      <c r="Y424" s="41"/>
      <c r="Z424" s="41"/>
      <c r="AA424" s="41"/>
      <c r="AB424" s="41"/>
      <c r="AE424" s="41"/>
    </row>
    <row r="425" spans="1:31" s="30" customFormat="1" x14ac:dyDescent="0.25">
      <c r="A425" s="29"/>
      <c r="C425" s="100"/>
      <c r="D425"/>
      <c r="E425"/>
      <c r="F425"/>
      <c r="G425"/>
      <c r="H425"/>
      <c r="I425"/>
      <c r="J425"/>
      <c r="K425"/>
      <c r="L425"/>
      <c r="M425"/>
      <c r="N425"/>
      <c r="O425"/>
      <c r="S425" s="41"/>
      <c r="T425" s="41"/>
      <c r="U425" s="41"/>
      <c r="V425" s="41"/>
      <c r="Y425" s="41"/>
      <c r="Z425" s="41"/>
      <c r="AA425" s="41"/>
      <c r="AB425" s="41"/>
      <c r="AE425" s="41"/>
    </row>
    <row r="426" spans="1:31" s="30" customFormat="1" x14ac:dyDescent="0.25">
      <c r="A426" s="29"/>
      <c r="C426" s="100"/>
      <c r="D426"/>
      <c r="E426"/>
      <c r="F426"/>
      <c r="G426"/>
      <c r="H426"/>
      <c r="I426"/>
      <c r="J426"/>
      <c r="K426"/>
      <c r="L426"/>
      <c r="M426"/>
      <c r="N426"/>
      <c r="O426"/>
      <c r="S426" s="41"/>
      <c r="T426" s="41"/>
      <c r="U426" s="41"/>
      <c r="V426" s="41"/>
      <c r="Y426" s="41"/>
      <c r="Z426" s="41"/>
      <c r="AA426" s="41"/>
      <c r="AB426" s="41"/>
      <c r="AE426" s="41"/>
    </row>
    <row r="427" spans="1:31" s="30" customFormat="1" x14ac:dyDescent="0.25">
      <c r="A427" s="29"/>
      <c r="C427" s="100"/>
      <c r="D427"/>
      <c r="E427"/>
      <c r="F427"/>
      <c r="G427"/>
      <c r="H427"/>
      <c r="I427"/>
      <c r="J427"/>
      <c r="K427"/>
      <c r="L427"/>
      <c r="M427"/>
      <c r="N427"/>
      <c r="O427"/>
      <c r="S427" s="41"/>
      <c r="T427" s="41"/>
      <c r="U427" s="41"/>
      <c r="V427" s="41"/>
      <c r="Y427" s="41"/>
      <c r="Z427" s="41"/>
      <c r="AA427" s="41"/>
      <c r="AB427" s="41"/>
      <c r="AE427" s="41"/>
    </row>
    <row r="428" spans="1:31" s="30" customFormat="1" x14ac:dyDescent="0.25">
      <c r="A428" s="29"/>
      <c r="C428" s="100"/>
      <c r="D428"/>
      <c r="E428"/>
      <c r="F428"/>
      <c r="G428"/>
      <c r="H428"/>
      <c r="I428"/>
      <c r="J428"/>
      <c r="K428"/>
      <c r="L428"/>
      <c r="M428"/>
      <c r="N428"/>
      <c r="O428"/>
      <c r="S428" s="41"/>
      <c r="T428" s="41"/>
      <c r="U428" s="41"/>
      <c r="V428" s="41"/>
      <c r="Y428" s="41"/>
      <c r="Z428" s="41"/>
      <c r="AA428" s="41"/>
      <c r="AB428" s="41"/>
      <c r="AE428" s="41"/>
    </row>
    <row r="429" spans="1:31" s="30" customFormat="1" x14ac:dyDescent="0.25">
      <c r="A429" s="29"/>
      <c r="C429" s="100"/>
      <c r="D429"/>
      <c r="E429"/>
      <c r="F429"/>
      <c r="G429"/>
      <c r="H429"/>
      <c r="I429"/>
      <c r="J429"/>
      <c r="K429"/>
      <c r="L429"/>
      <c r="M429"/>
      <c r="N429"/>
      <c r="O429"/>
      <c r="S429" s="41"/>
      <c r="T429" s="41"/>
      <c r="U429" s="41"/>
      <c r="V429" s="41"/>
      <c r="Y429" s="41"/>
      <c r="Z429" s="41"/>
      <c r="AA429" s="41"/>
      <c r="AB429" s="41"/>
      <c r="AE429" s="41"/>
    </row>
    <row r="430" spans="1:31" s="30" customFormat="1" x14ac:dyDescent="0.25">
      <c r="A430" s="29"/>
      <c r="C430" s="100"/>
      <c r="D430"/>
      <c r="E430"/>
      <c r="F430"/>
      <c r="G430"/>
      <c r="H430"/>
      <c r="I430"/>
      <c r="J430"/>
      <c r="K430"/>
      <c r="L430"/>
      <c r="M430"/>
      <c r="N430"/>
      <c r="O430"/>
      <c r="S430" s="41"/>
      <c r="T430" s="41"/>
      <c r="U430" s="41"/>
      <c r="V430" s="41"/>
      <c r="Y430" s="41"/>
      <c r="Z430" s="41"/>
      <c r="AA430" s="41"/>
      <c r="AB430" s="41"/>
      <c r="AE430" s="41"/>
    </row>
    <row r="431" spans="1:31" s="30" customFormat="1" x14ac:dyDescent="0.25">
      <c r="A431" s="29"/>
      <c r="C431" s="100"/>
      <c r="D431"/>
      <c r="E431"/>
      <c r="F431"/>
      <c r="G431"/>
      <c r="H431"/>
      <c r="I431"/>
      <c r="J431"/>
      <c r="K431"/>
      <c r="L431"/>
      <c r="M431"/>
      <c r="N431"/>
      <c r="O431"/>
      <c r="S431" s="41"/>
      <c r="T431" s="41"/>
      <c r="U431" s="41"/>
      <c r="V431" s="41"/>
      <c r="Y431" s="41"/>
      <c r="Z431" s="41"/>
      <c r="AA431" s="41"/>
      <c r="AB431" s="41"/>
      <c r="AE431" s="41"/>
    </row>
    <row r="432" spans="1:31" s="30" customFormat="1" x14ac:dyDescent="0.25">
      <c r="A432" s="29"/>
      <c r="C432" s="100"/>
      <c r="D432"/>
      <c r="E432"/>
      <c r="F432"/>
      <c r="G432"/>
      <c r="H432"/>
      <c r="I432"/>
      <c r="J432"/>
      <c r="K432"/>
      <c r="L432"/>
      <c r="M432"/>
      <c r="N432"/>
      <c r="O432"/>
      <c r="S432" s="41"/>
      <c r="T432" s="41"/>
      <c r="U432" s="41"/>
      <c r="V432" s="41"/>
      <c r="Y432" s="41"/>
      <c r="Z432" s="41"/>
      <c r="AA432" s="41"/>
      <c r="AB432" s="41"/>
      <c r="AE432" s="41"/>
    </row>
    <row r="433" spans="1:31" s="30" customFormat="1" x14ac:dyDescent="0.25">
      <c r="A433" s="29"/>
      <c r="C433" s="100"/>
      <c r="D433"/>
      <c r="E433"/>
      <c r="F433"/>
      <c r="G433"/>
      <c r="H433"/>
      <c r="I433"/>
      <c r="J433"/>
      <c r="K433"/>
      <c r="L433"/>
      <c r="M433"/>
      <c r="N433"/>
      <c r="O433"/>
      <c r="S433" s="41"/>
      <c r="T433" s="41"/>
      <c r="U433" s="41"/>
      <c r="V433" s="41"/>
      <c r="Y433" s="41"/>
      <c r="Z433" s="41"/>
      <c r="AA433" s="41"/>
      <c r="AB433" s="41"/>
      <c r="AE433" s="41"/>
    </row>
    <row r="434" spans="1:31" s="30" customFormat="1" x14ac:dyDescent="0.25">
      <c r="A434" s="29"/>
      <c r="C434" s="100"/>
      <c r="D434"/>
      <c r="E434"/>
      <c r="F434"/>
      <c r="G434"/>
      <c r="H434"/>
      <c r="I434"/>
      <c r="J434"/>
      <c r="K434"/>
      <c r="L434"/>
      <c r="M434"/>
      <c r="N434"/>
      <c r="O434"/>
      <c r="S434" s="41"/>
      <c r="T434" s="41"/>
      <c r="U434" s="41"/>
      <c r="V434" s="41"/>
      <c r="Y434" s="41"/>
      <c r="Z434" s="41"/>
      <c r="AA434" s="41"/>
      <c r="AB434" s="41"/>
      <c r="AE434" s="41"/>
    </row>
    <row r="435" spans="1:31" s="30" customFormat="1" x14ac:dyDescent="0.25">
      <c r="A435" s="29"/>
      <c r="C435" s="100"/>
      <c r="D435"/>
      <c r="E435"/>
      <c r="F435"/>
      <c r="G435"/>
      <c r="H435"/>
      <c r="I435"/>
      <c r="J435"/>
      <c r="K435"/>
      <c r="L435"/>
      <c r="M435"/>
      <c r="N435"/>
      <c r="O435"/>
      <c r="S435" s="41"/>
      <c r="T435" s="41"/>
      <c r="U435" s="41"/>
      <c r="V435" s="41"/>
      <c r="Y435" s="41"/>
      <c r="Z435" s="41"/>
      <c r="AA435" s="41"/>
      <c r="AB435" s="41"/>
      <c r="AE435" s="41"/>
    </row>
    <row r="436" spans="1:31" s="30" customFormat="1" x14ac:dyDescent="0.25">
      <c r="A436" s="29"/>
      <c r="C436" s="100"/>
      <c r="D436"/>
      <c r="E436"/>
      <c r="F436"/>
      <c r="G436"/>
      <c r="H436"/>
      <c r="I436"/>
      <c r="J436"/>
      <c r="K436"/>
      <c r="L436"/>
      <c r="M436"/>
      <c r="N436"/>
      <c r="O436"/>
      <c r="S436" s="41"/>
      <c r="T436" s="41"/>
      <c r="U436" s="41"/>
      <c r="V436" s="41"/>
      <c r="Y436" s="41"/>
      <c r="Z436" s="41"/>
      <c r="AA436" s="41"/>
      <c r="AB436" s="41"/>
      <c r="AE436" s="41"/>
    </row>
    <row r="437" spans="1:31" s="30" customFormat="1" x14ac:dyDescent="0.25">
      <c r="A437" s="29"/>
      <c r="C437" s="100"/>
      <c r="D437"/>
      <c r="E437"/>
      <c r="F437"/>
      <c r="G437"/>
      <c r="H437"/>
      <c r="I437"/>
      <c r="J437"/>
      <c r="K437"/>
      <c r="L437"/>
      <c r="M437"/>
      <c r="N437"/>
      <c r="O437"/>
      <c r="S437" s="41"/>
      <c r="T437" s="41"/>
      <c r="U437" s="41"/>
      <c r="V437" s="41"/>
      <c r="Y437" s="41"/>
      <c r="Z437" s="41"/>
      <c r="AA437" s="41"/>
      <c r="AB437" s="41"/>
      <c r="AE437" s="41"/>
    </row>
    <row r="438" spans="1:31" s="30" customFormat="1" x14ac:dyDescent="0.25">
      <c r="A438" s="29"/>
      <c r="C438" s="100"/>
      <c r="D438"/>
      <c r="E438"/>
      <c r="F438"/>
      <c r="G438"/>
      <c r="H438"/>
      <c r="I438"/>
      <c r="J438"/>
      <c r="K438"/>
      <c r="L438"/>
      <c r="M438"/>
      <c r="N438"/>
      <c r="O438"/>
      <c r="S438" s="41"/>
      <c r="T438" s="41"/>
      <c r="U438" s="41"/>
      <c r="V438" s="41"/>
      <c r="Y438" s="41"/>
      <c r="Z438" s="41"/>
      <c r="AA438" s="41"/>
      <c r="AB438" s="41"/>
      <c r="AE438" s="41"/>
    </row>
    <row r="439" spans="1:31" s="30" customFormat="1" x14ac:dyDescent="0.25">
      <c r="A439" s="29"/>
      <c r="C439" s="100"/>
      <c r="D439"/>
      <c r="E439"/>
      <c r="F439"/>
      <c r="G439"/>
      <c r="H439"/>
      <c r="I439"/>
      <c r="J439"/>
      <c r="K439"/>
      <c r="L439"/>
      <c r="M439"/>
      <c r="N439"/>
      <c r="O439"/>
      <c r="S439" s="41"/>
      <c r="T439" s="41"/>
      <c r="U439" s="41"/>
      <c r="V439" s="41"/>
      <c r="Y439" s="41"/>
      <c r="Z439" s="41"/>
      <c r="AA439" s="41"/>
      <c r="AB439" s="41"/>
      <c r="AE439" s="41"/>
    </row>
    <row r="440" spans="1:31" s="30" customFormat="1" x14ac:dyDescent="0.25">
      <c r="A440" s="29"/>
      <c r="C440" s="100"/>
      <c r="D440"/>
      <c r="E440"/>
      <c r="F440"/>
      <c r="G440"/>
      <c r="H440"/>
      <c r="I440"/>
      <c r="J440"/>
      <c r="K440"/>
      <c r="L440"/>
      <c r="M440"/>
      <c r="N440"/>
      <c r="O440"/>
      <c r="S440" s="41"/>
      <c r="T440" s="41"/>
      <c r="U440" s="41"/>
      <c r="V440" s="41"/>
      <c r="Y440" s="41"/>
      <c r="Z440" s="41"/>
      <c r="AA440" s="41"/>
      <c r="AB440" s="41"/>
      <c r="AE440" s="41"/>
    </row>
    <row r="441" spans="1:31" s="30" customFormat="1" x14ac:dyDescent="0.25">
      <c r="A441" s="29"/>
      <c r="C441" s="100"/>
      <c r="D441"/>
      <c r="E441"/>
      <c r="F441"/>
      <c r="G441"/>
      <c r="H441"/>
      <c r="I441"/>
      <c r="J441"/>
      <c r="K441"/>
      <c r="L441"/>
      <c r="M441"/>
      <c r="N441"/>
      <c r="O441"/>
      <c r="S441" s="41"/>
      <c r="T441" s="41"/>
      <c r="U441" s="41"/>
      <c r="V441" s="41"/>
      <c r="Y441" s="41"/>
      <c r="Z441" s="41"/>
      <c r="AA441" s="41"/>
      <c r="AB441" s="41"/>
      <c r="AE441" s="41"/>
    </row>
    <row r="442" spans="1:31" s="30" customFormat="1" x14ac:dyDescent="0.25">
      <c r="A442" s="29"/>
      <c r="C442" s="100"/>
      <c r="D442"/>
      <c r="E442"/>
      <c r="F442"/>
      <c r="G442"/>
      <c r="H442"/>
      <c r="I442"/>
      <c r="J442"/>
      <c r="K442"/>
      <c r="L442"/>
      <c r="M442"/>
      <c r="N442"/>
      <c r="O442"/>
      <c r="S442" s="41"/>
      <c r="T442" s="41"/>
      <c r="U442" s="41"/>
      <c r="V442" s="41"/>
      <c r="Y442" s="41"/>
      <c r="Z442" s="41"/>
      <c r="AA442" s="41"/>
      <c r="AB442" s="41"/>
      <c r="AE442" s="41"/>
    </row>
    <row r="443" spans="1:31" s="30" customFormat="1" x14ac:dyDescent="0.25">
      <c r="A443" s="29"/>
      <c r="C443" s="100"/>
      <c r="D443"/>
      <c r="E443"/>
      <c r="F443"/>
      <c r="G443"/>
      <c r="H443"/>
      <c r="I443"/>
      <c r="J443"/>
      <c r="K443"/>
      <c r="L443"/>
      <c r="M443"/>
      <c r="N443"/>
      <c r="O443"/>
      <c r="S443" s="41"/>
      <c r="T443" s="41"/>
      <c r="U443" s="41"/>
      <c r="V443" s="41"/>
      <c r="Y443" s="41"/>
      <c r="Z443" s="41"/>
      <c r="AA443" s="41"/>
      <c r="AB443" s="41"/>
      <c r="AE443" s="41"/>
    </row>
    <row r="444" spans="1:31" s="30" customFormat="1" x14ac:dyDescent="0.25">
      <c r="A444" s="29"/>
      <c r="C444" s="100"/>
      <c r="D444"/>
      <c r="E444"/>
      <c r="F444"/>
      <c r="G444"/>
      <c r="H444"/>
      <c r="I444"/>
      <c r="J444"/>
      <c r="K444"/>
      <c r="L444"/>
      <c r="M444"/>
      <c r="N444"/>
      <c r="O444"/>
      <c r="S444" s="41"/>
      <c r="T444" s="41"/>
      <c r="U444" s="41"/>
      <c r="V444" s="41"/>
      <c r="Y444" s="41"/>
      <c r="Z444" s="41"/>
      <c r="AA444" s="41"/>
      <c r="AB444" s="41"/>
      <c r="AE444" s="41"/>
    </row>
    <row r="445" spans="1:31" s="30" customFormat="1" x14ac:dyDescent="0.25">
      <c r="A445" s="29"/>
      <c r="C445" s="100"/>
      <c r="D445"/>
      <c r="E445"/>
      <c r="F445"/>
      <c r="G445"/>
      <c r="H445"/>
      <c r="I445"/>
      <c r="J445"/>
      <c r="K445"/>
      <c r="L445"/>
      <c r="M445"/>
      <c r="N445"/>
      <c r="O445"/>
      <c r="S445" s="41"/>
      <c r="T445" s="41"/>
      <c r="U445" s="41"/>
      <c r="V445" s="41"/>
      <c r="Y445" s="41"/>
      <c r="Z445" s="41"/>
      <c r="AA445" s="41"/>
      <c r="AB445" s="41"/>
      <c r="AE445" s="41"/>
    </row>
    <row r="446" spans="1:31" s="30" customFormat="1" x14ac:dyDescent="0.25">
      <c r="A446" s="29"/>
      <c r="C446" s="100"/>
      <c r="D446"/>
      <c r="E446"/>
      <c r="F446"/>
      <c r="G446"/>
      <c r="H446"/>
      <c r="I446"/>
      <c r="J446"/>
      <c r="K446"/>
      <c r="L446"/>
      <c r="M446"/>
      <c r="N446"/>
      <c r="O446"/>
      <c r="S446" s="41"/>
      <c r="T446" s="41"/>
      <c r="U446" s="41"/>
      <c r="V446" s="41"/>
      <c r="Y446" s="41"/>
      <c r="Z446" s="41"/>
      <c r="AA446" s="41"/>
      <c r="AB446" s="41"/>
      <c r="AE446" s="41"/>
    </row>
    <row r="447" spans="1:31" s="30" customFormat="1" x14ac:dyDescent="0.25">
      <c r="A447" s="29"/>
      <c r="C447" s="100"/>
      <c r="D447"/>
      <c r="E447"/>
      <c r="F447"/>
      <c r="G447"/>
      <c r="H447"/>
      <c r="I447"/>
      <c r="J447"/>
      <c r="K447"/>
      <c r="L447"/>
      <c r="M447"/>
      <c r="N447"/>
      <c r="O447"/>
      <c r="S447" s="41"/>
      <c r="T447" s="41"/>
      <c r="U447" s="41"/>
      <c r="V447" s="41"/>
      <c r="Y447" s="41"/>
      <c r="Z447" s="41"/>
      <c r="AA447" s="41"/>
      <c r="AB447" s="41"/>
      <c r="AE447" s="41"/>
    </row>
    <row r="448" spans="1:31" s="30" customFormat="1" x14ac:dyDescent="0.25">
      <c r="A448" s="29"/>
      <c r="C448" s="100"/>
      <c r="D448"/>
      <c r="E448"/>
      <c r="F448"/>
      <c r="G448"/>
      <c r="H448"/>
      <c r="I448"/>
      <c r="J448"/>
      <c r="K448"/>
      <c r="L448"/>
      <c r="M448"/>
      <c r="N448"/>
      <c r="O448"/>
      <c r="S448" s="41"/>
      <c r="T448" s="41"/>
      <c r="U448" s="41"/>
      <c r="V448" s="41"/>
      <c r="Y448" s="41"/>
      <c r="Z448" s="41"/>
      <c r="AA448" s="41"/>
      <c r="AB448" s="41"/>
      <c r="AE448" s="41"/>
    </row>
    <row r="449" spans="1:31" s="30" customFormat="1" x14ac:dyDescent="0.25">
      <c r="A449" s="29"/>
      <c r="C449" s="100"/>
      <c r="D449"/>
      <c r="E449"/>
      <c r="F449"/>
      <c r="G449"/>
      <c r="H449"/>
      <c r="I449"/>
      <c r="J449"/>
      <c r="K449"/>
      <c r="L449"/>
      <c r="M449"/>
      <c r="N449"/>
      <c r="O449"/>
      <c r="S449" s="41"/>
      <c r="T449" s="41"/>
      <c r="U449" s="41"/>
      <c r="V449" s="41"/>
      <c r="Y449" s="41"/>
      <c r="Z449" s="41"/>
      <c r="AA449" s="41"/>
      <c r="AB449" s="41"/>
      <c r="AE449" s="41"/>
    </row>
    <row r="450" spans="1:31" s="30" customFormat="1" x14ac:dyDescent="0.25">
      <c r="A450" s="29"/>
      <c r="C450" s="100"/>
      <c r="D450"/>
      <c r="E450"/>
      <c r="F450"/>
      <c r="G450"/>
      <c r="H450"/>
      <c r="I450"/>
      <c r="J450"/>
      <c r="K450"/>
      <c r="L450"/>
      <c r="M450"/>
      <c r="N450"/>
      <c r="O450"/>
      <c r="S450" s="41"/>
      <c r="T450" s="41"/>
      <c r="U450" s="41"/>
      <c r="V450" s="41"/>
      <c r="Y450" s="41"/>
      <c r="Z450" s="41"/>
      <c r="AA450" s="41"/>
      <c r="AB450" s="41"/>
      <c r="AE450" s="41"/>
    </row>
    <row r="451" spans="1:31" s="30" customFormat="1" x14ac:dyDescent="0.25">
      <c r="A451" s="29"/>
      <c r="C451" s="100"/>
      <c r="D451"/>
      <c r="E451"/>
      <c r="F451"/>
      <c r="G451"/>
      <c r="H451"/>
      <c r="I451"/>
      <c r="J451"/>
      <c r="K451"/>
      <c r="L451"/>
      <c r="M451"/>
      <c r="N451"/>
      <c r="O451"/>
      <c r="S451" s="41"/>
      <c r="T451" s="41"/>
      <c r="U451" s="41"/>
      <c r="V451" s="41"/>
      <c r="Y451" s="41"/>
      <c r="Z451" s="41"/>
      <c r="AA451" s="41"/>
      <c r="AB451" s="41"/>
      <c r="AE451" s="41"/>
    </row>
    <row r="452" spans="1:31" s="30" customFormat="1" x14ac:dyDescent="0.25">
      <c r="A452" s="29"/>
      <c r="C452" s="100"/>
      <c r="D452"/>
      <c r="E452"/>
      <c r="F452"/>
      <c r="G452"/>
      <c r="H452"/>
      <c r="I452"/>
      <c r="J452"/>
      <c r="K452"/>
      <c r="L452"/>
      <c r="M452"/>
      <c r="N452"/>
      <c r="O452"/>
      <c r="S452" s="41"/>
      <c r="T452" s="41"/>
      <c r="U452" s="41"/>
      <c r="V452" s="41"/>
      <c r="Y452" s="41"/>
      <c r="Z452" s="41"/>
      <c r="AA452" s="41"/>
      <c r="AB452" s="41"/>
      <c r="AE452" s="41"/>
    </row>
    <row r="453" spans="1:31" s="30" customFormat="1" x14ac:dyDescent="0.25">
      <c r="A453" s="29"/>
      <c r="C453" s="100"/>
      <c r="D453"/>
      <c r="E453"/>
      <c r="F453"/>
      <c r="G453"/>
      <c r="H453"/>
      <c r="I453"/>
      <c r="J453"/>
      <c r="K453"/>
      <c r="L453"/>
      <c r="M453"/>
      <c r="N453"/>
      <c r="O453"/>
      <c r="S453" s="41"/>
      <c r="T453" s="41"/>
      <c r="U453" s="41"/>
      <c r="V453" s="41"/>
      <c r="Y453" s="41"/>
      <c r="Z453" s="41"/>
      <c r="AA453" s="41"/>
      <c r="AB453" s="41"/>
      <c r="AE453" s="41"/>
    </row>
    <row r="454" spans="1:31" s="30" customFormat="1" x14ac:dyDescent="0.25">
      <c r="A454" s="29"/>
      <c r="C454" s="100"/>
      <c r="D454"/>
      <c r="E454"/>
      <c r="F454"/>
      <c r="G454"/>
      <c r="H454"/>
      <c r="I454"/>
      <c r="J454"/>
      <c r="K454"/>
      <c r="L454"/>
      <c r="M454"/>
      <c r="N454"/>
      <c r="O454"/>
      <c r="S454" s="41"/>
      <c r="T454" s="41"/>
      <c r="U454" s="41"/>
      <c r="V454" s="41"/>
      <c r="Y454" s="41"/>
      <c r="Z454" s="41"/>
      <c r="AA454" s="41"/>
      <c r="AB454" s="41"/>
      <c r="AE454" s="41"/>
    </row>
    <row r="455" spans="1:31" s="30" customFormat="1" x14ac:dyDescent="0.25">
      <c r="A455" s="29"/>
      <c r="C455" s="100"/>
      <c r="D455"/>
      <c r="E455"/>
      <c r="F455"/>
      <c r="G455"/>
      <c r="H455"/>
      <c r="I455"/>
      <c r="J455"/>
      <c r="K455"/>
      <c r="L455"/>
      <c r="M455"/>
      <c r="N455"/>
      <c r="O455"/>
      <c r="S455" s="41"/>
      <c r="T455" s="41"/>
      <c r="U455" s="41"/>
      <c r="V455" s="41"/>
      <c r="Y455" s="41"/>
      <c r="Z455" s="41"/>
      <c r="AA455" s="41"/>
      <c r="AB455" s="41"/>
      <c r="AE455" s="41"/>
    </row>
    <row r="456" spans="1:31" s="30" customFormat="1" x14ac:dyDescent="0.25">
      <c r="A456" s="29"/>
      <c r="C456" s="100"/>
      <c r="D456"/>
      <c r="E456"/>
      <c r="F456"/>
      <c r="G456"/>
      <c r="H456"/>
      <c r="I456"/>
      <c r="J456"/>
      <c r="K456"/>
      <c r="L456"/>
      <c r="M456"/>
      <c r="N456"/>
      <c r="O456"/>
      <c r="S456" s="41"/>
      <c r="T456" s="41"/>
      <c r="U456" s="41"/>
      <c r="V456" s="41"/>
      <c r="Y456" s="41"/>
      <c r="Z456" s="41"/>
      <c r="AA456" s="41"/>
      <c r="AB456" s="41"/>
      <c r="AE456" s="41"/>
    </row>
    <row r="457" spans="1:31" s="30" customFormat="1" x14ac:dyDescent="0.25">
      <c r="A457" s="29"/>
      <c r="C457" s="100"/>
      <c r="D457"/>
      <c r="E457"/>
      <c r="F457"/>
      <c r="G457"/>
      <c r="H457"/>
      <c r="I457"/>
      <c r="J457"/>
      <c r="K457"/>
      <c r="L457"/>
      <c r="M457"/>
      <c r="N457"/>
      <c r="O457"/>
      <c r="S457" s="41"/>
      <c r="T457" s="41"/>
      <c r="U457" s="41"/>
      <c r="V457" s="41"/>
      <c r="Y457" s="41"/>
      <c r="Z457" s="41"/>
      <c r="AA457" s="41"/>
      <c r="AB457" s="41"/>
      <c r="AE457" s="41"/>
    </row>
    <row r="458" spans="1:31" s="30" customFormat="1" x14ac:dyDescent="0.25">
      <c r="A458" s="29"/>
      <c r="C458" s="100"/>
      <c r="D458"/>
      <c r="E458"/>
      <c r="F458"/>
      <c r="G458"/>
      <c r="H458"/>
      <c r="I458"/>
      <c r="J458"/>
      <c r="K458"/>
      <c r="L458"/>
      <c r="M458"/>
      <c r="N458"/>
      <c r="O458"/>
      <c r="S458" s="41"/>
      <c r="T458" s="41"/>
      <c r="U458" s="41"/>
      <c r="V458" s="41"/>
      <c r="Y458" s="41"/>
      <c r="Z458" s="41"/>
      <c r="AA458" s="41"/>
      <c r="AB458" s="41"/>
      <c r="AE458" s="41"/>
    </row>
    <row r="459" spans="1:31" s="30" customFormat="1" x14ac:dyDescent="0.25">
      <c r="A459" s="29"/>
      <c r="C459" s="100"/>
      <c r="D459"/>
      <c r="E459"/>
      <c r="F459"/>
      <c r="G459"/>
      <c r="H459"/>
      <c r="I459"/>
      <c r="J459"/>
      <c r="K459"/>
      <c r="L459"/>
      <c r="M459"/>
      <c r="N459"/>
      <c r="O459"/>
      <c r="S459" s="41"/>
      <c r="T459" s="41"/>
      <c r="U459" s="41"/>
      <c r="V459" s="41"/>
      <c r="Y459" s="41"/>
      <c r="Z459" s="41"/>
      <c r="AA459" s="41"/>
      <c r="AB459" s="41"/>
      <c r="AE459" s="41"/>
    </row>
    <row r="460" spans="1:31" s="30" customFormat="1" x14ac:dyDescent="0.25">
      <c r="A460" s="29"/>
      <c r="C460" s="100"/>
      <c r="D460"/>
      <c r="E460"/>
      <c r="F460"/>
      <c r="G460"/>
      <c r="H460"/>
      <c r="I460"/>
      <c r="J460"/>
      <c r="K460"/>
      <c r="L460"/>
      <c r="M460"/>
      <c r="N460"/>
      <c r="O460"/>
      <c r="S460" s="41"/>
      <c r="T460" s="41"/>
      <c r="U460" s="41"/>
      <c r="V460" s="41"/>
      <c r="Y460" s="41"/>
      <c r="Z460" s="41"/>
      <c r="AA460" s="41"/>
      <c r="AB460" s="41"/>
      <c r="AE460" s="41"/>
    </row>
    <row r="461" spans="1:31" s="30" customFormat="1" x14ac:dyDescent="0.25">
      <c r="A461" s="29"/>
      <c r="C461" s="100"/>
      <c r="D461"/>
      <c r="E461"/>
      <c r="F461"/>
      <c r="G461"/>
      <c r="H461"/>
      <c r="I461"/>
      <c r="J461"/>
      <c r="K461"/>
      <c r="L461"/>
      <c r="M461"/>
      <c r="N461"/>
      <c r="O461"/>
      <c r="S461" s="41"/>
      <c r="T461" s="41"/>
      <c r="U461" s="41"/>
      <c r="V461" s="41"/>
      <c r="Y461" s="41"/>
      <c r="Z461" s="41"/>
      <c r="AA461" s="41"/>
      <c r="AB461" s="41"/>
      <c r="AE461" s="41"/>
    </row>
    <row r="462" spans="1:31" s="30" customFormat="1" x14ac:dyDescent="0.25">
      <c r="A462" s="29"/>
      <c r="C462" s="100"/>
      <c r="D462"/>
      <c r="E462"/>
      <c r="F462"/>
      <c r="G462"/>
      <c r="H462"/>
      <c r="I462"/>
      <c r="J462"/>
      <c r="K462"/>
      <c r="L462"/>
      <c r="M462"/>
      <c r="N462"/>
      <c r="O462"/>
      <c r="S462" s="41"/>
      <c r="T462" s="41"/>
      <c r="U462" s="41"/>
      <c r="V462" s="41"/>
      <c r="Y462" s="41"/>
      <c r="Z462" s="41"/>
      <c r="AA462" s="41"/>
      <c r="AB462" s="41"/>
      <c r="AE462" s="41"/>
    </row>
    <row r="463" spans="1:31" s="30" customFormat="1" x14ac:dyDescent="0.25">
      <c r="A463" s="29"/>
      <c r="C463" s="100"/>
      <c r="D463"/>
      <c r="E463"/>
      <c r="F463"/>
      <c r="G463"/>
      <c r="H463"/>
      <c r="I463"/>
      <c r="J463"/>
      <c r="K463"/>
      <c r="L463"/>
      <c r="M463"/>
      <c r="N463"/>
      <c r="O463"/>
      <c r="S463" s="41"/>
      <c r="T463" s="41"/>
      <c r="U463" s="41"/>
      <c r="V463" s="41"/>
      <c r="Y463" s="41"/>
      <c r="Z463" s="41"/>
      <c r="AA463" s="41"/>
      <c r="AB463" s="41"/>
      <c r="AE463" s="41"/>
    </row>
    <row r="464" spans="1:31" s="30" customFormat="1" x14ac:dyDescent="0.25">
      <c r="A464" s="29"/>
      <c r="C464" s="100"/>
      <c r="D464"/>
      <c r="E464"/>
      <c r="F464"/>
      <c r="G464"/>
      <c r="H464"/>
      <c r="I464"/>
      <c r="J464"/>
      <c r="K464"/>
      <c r="L464"/>
      <c r="M464"/>
      <c r="N464"/>
      <c r="O464"/>
      <c r="S464" s="41"/>
      <c r="T464" s="41"/>
      <c r="U464" s="41"/>
      <c r="V464" s="41"/>
      <c r="Y464" s="41"/>
      <c r="Z464" s="41"/>
      <c r="AA464" s="41"/>
      <c r="AB464" s="41"/>
      <c r="AE464" s="41"/>
    </row>
    <row r="465" spans="1:31" s="30" customFormat="1" x14ac:dyDescent="0.25">
      <c r="A465" s="29"/>
      <c r="C465" s="100"/>
      <c r="D465"/>
      <c r="E465"/>
      <c r="F465"/>
      <c r="G465"/>
      <c r="H465"/>
      <c r="I465"/>
      <c r="J465"/>
      <c r="K465"/>
      <c r="L465"/>
      <c r="M465"/>
      <c r="N465"/>
      <c r="O465"/>
      <c r="S465" s="41"/>
      <c r="T465" s="41"/>
      <c r="U465" s="41"/>
      <c r="V465" s="41"/>
      <c r="Y465" s="41"/>
      <c r="Z465" s="41"/>
      <c r="AA465" s="41"/>
      <c r="AB465" s="41"/>
      <c r="AE465" s="41"/>
    </row>
    <row r="466" spans="1:31" s="30" customFormat="1" x14ac:dyDescent="0.25">
      <c r="A466" s="29"/>
      <c r="C466" s="100"/>
      <c r="D466"/>
      <c r="E466"/>
      <c r="F466"/>
      <c r="G466"/>
      <c r="H466"/>
      <c r="I466"/>
      <c r="J466"/>
      <c r="K466"/>
      <c r="L466"/>
      <c r="M466"/>
      <c r="N466"/>
      <c r="O466"/>
      <c r="S466" s="41"/>
      <c r="T466" s="41"/>
      <c r="U466" s="41"/>
      <c r="V466" s="41"/>
      <c r="Y466" s="41"/>
      <c r="Z466" s="41"/>
      <c r="AA466" s="41"/>
      <c r="AB466" s="41"/>
      <c r="AE466" s="41"/>
    </row>
    <row r="467" spans="1:31" s="30" customFormat="1" x14ac:dyDescent="0.25">
      <c r="A467" s="29"/>
      <c r="C467" s="100"/>
      <c r="D467"/>
      <c r="E467"/>
      <c r="F467"/>
      <c r="G467"/>
      <c r="H467"/>
      <c r="I467"/>
      <c r="J467"/>
      <c r="K467"/>
      <c r="L467"/>
      <c r="M467"/>
      <c r="N467"/>
      <c r="O467"/>
      <c r="S467" s="41"/>
      <c r="T467" s="41"/>
      <c r="U467" s="41"/>
      <c r="V467" s="41"/>
      <c r="Y467" s="41"/>
      <c r="Z467" s="41"/>
      <c r="AA467" s="41"/>
      <c r="AB467" s="41"/>
      <c r="AE467" s="41"/>
    </row>
    <row r="468" spans="1:31" s="30" customFormat="1" x14ac:dyDescent="0.25">
      <c r="A468" s="29"/>
      <c r="C468" s="100"/>
      <c r="D468"/>
      <c r="E468"/>
      <c r="F468"/>
      <c r="G468"/>
      <c r="H468"/>
      <c r="I468"/>
      <c r="J468"/>
      <c r="K468"/>
      <c r="L468"/>
      <c r="M468"/>
      <c r="N468"/>
      <c r="O468"/>
      <c r="S468" s="41"/>
      <c r="T468" s="41"/>
      <c r="U468" s="41"/>
      <c r="V468" s="41"/>
      <c r="Y468" s="41"/>
      <c r="Z468" s="41"/>
      <c r="AA468" s="41"/>
      <c r="AB468" s="41"/>
      <c r="AE468" s="41"/>
    </row>
    <row r="469" spans="1:31" s="30" customFormat="1" x14ac:dyDescent="0.25">
      <c r="A469" s="29"/>
      <c r="C469" s="100"/>
      <c r="D469"/>
      <c r="E469"/>
      <c r="F469"/>
      <c r="G469"/>
      <c r="H469"/>
      <c r="I469"/>
      <c r="J469"/>
      <c r="K469"/>
      <c r="L469"/>
      <c r="M469"/>
      <c r="N469"/>
      <c r="O469"/>
      <c r="S469" s="41"/>
      <c r="T469" s="41"/>
      <c r="U469" s="41"/>
      <c r="V469" s="41"/>
      <c r="Y469" s="41"/>
      <c r="Z469" s="41"/>
      <c r="AA469" s="41"/>
      <c r="AB469" s="41"/>
      <c r="AE469" s="41"/>
    </row>
    <row r="470" spans="1:31" s="30" customFormat="1" x14ac:dyDescent="0.25">
      <c r="A470" s="29"/>
      <c r="C470" s="100"/>
      <c r="D470"/>
      <c r="E470"/>
      <c r="F470"/>
      <c r="G470"/>
      <c r="H470"/>
      <c r="I470"/>
      <c r="J470"/>
      <c r="K470"/>
      <c r="L470"/>
      <c r="M470"/>
      <c r="N470"/>
      <c r="O470"/>
      <c r="S470" s="41"/>
      <c r="T470" s="41"/>
      <c r="U470" s="41"/>
      <c r="V470" s="41"/>
      <c r="Y470" s="41"/>
      <c r="Z470" s="41"/>
      <c r="AA470" s="41"/>
      <c r="AB470" s="41"/>
      <c r="AE470" s="41"/>
    </row>
    <row r="471" spans="1:31" s="30" customFormat="1" x14ac:dyDescent="0.25">
      <c r="A471" s="29"/>
      <c r="C471" s="100"/>
      <c r="D471"/>
      <c r="E471"/>
      <c r="F471"/>
      <c r="G471"/>
      <c r="H471"/>
      <c r="I471"/>
      <c r="J471"/>
      <c r="K471"/>
      <c r="L471"/>
      <c r="M471"/>
      <c r="N471"/>
      <c r="O471"/>
      <c r="S471" s="41"/>
      <c r="T471" s="41"/>
      <c r="U471" s="41"/>
      <c r="V471" s="41"/>
      <c r="Y471" s="41"/>
      <c r="Z471" s="41"/>
      <c r="AA471" s="41"/>
      <c r="AB471" s="41"/>
      <c r="AE471" s="41"/>
    </row>
    <row r="472" spans="1:31" s="30" customFormat="1" x14ac:dyDescent="0.25">
      <c r="A472" s="29"/>
      <c r="C472" s="100"/>
      <c r="D472"/>
      <c r="E472"/>
      <c r="F472"/>
      <c r="G472"/>
      <c r="H472"/>
      <c r="I472"/>
      <c r="J472"/>
      <c r="K472"/>
      <c r="L472"/>
      <c r="M472"/>
      <c r="N472"/>
      <c r="O472"/>
      <c r="S472" s="41"/>
      <c r="T472" s="41"/>
      <c r="U472" s="41"/>
      <c r="V472" s="41"/>
      <c r="Y472" s="41"/>
      <c r="Z472" s="41"/>
      <c r="AA472" s="41"/>
      <c r="AB472" s="41"/>
      <c r="AE472" s="41"/>
    </row>
    <row r="473" spans="1:31" s="30" customFormat="1" x14ac:dyDescent="0.25">
      <c r="A473" s="29"/>
      <c r="C473" s="100"/>
      <c r="D473"/>
      <c r="E473"/>
      <c r="F473"/>
      <c r="G473"/>
      <c r="H473"/>
      <c r="I473"/>
      <c r="J473"/>
      <c r="K473"/>
      <c r="L473"/>
      <c r="M473"/>
      <c r="N473"/>
      <c r="O473"/>
      <c r="S473" s="41"/>
      <c r="T473" s="41"/>
      <c r="U473" s="41"/>
      <c r="V473" s="41"/>
      <c r="Y473" s="41"/>
      <c r="Z473" s="41"/>
      <c r="AA473" s="41"/>
      <c r="AB473" s="41"/>
      <c r="AE473" s="41"/>
    </row>
    <row r="474" spans="1:31" s="30" customFormat="1" x14ac:dyDescent="0.25">
      <c r="A474" s="29"/>
      <c r="C474" s="100"/>
      <c r="D474"/>
      <c r="E474"/>
      <c r="F474"/>
      <c r="G474"/>
      <c r="H474"/>
      <c r="I474"/>
      <c r="J474"/>
      <c r="K474"/>
      <c r="L474"/>
      <c r="M474"/>
      <c r="N474"/>
      <c r="O474"/>
      <c r="S474" s="41"/>
      <c r="T474" s="41"/>
      <c r="U474" s="41"/>
      <c r="V474" s="41"/>
      <c r="Y474" s="41"/>
      <c r="Z474" s="41"/>
      <c r="AA474" s="41"/>
      <c r="AB474" s="41"/>
      <c r="AE474" s="41"/>
    </row>
    <row r="475" spans="1:31" s="30" customFormat="1" x14ac:dyDescent="0.25">
      <c r="A475" s="29"/>
      <c r="C475" s="100"/>
      <c r="D475"/>
      <c r="E475"/>
      <c r="F475"/>
      <c r="G475"/>
      <c r="H475"/>
      <c r="I475"/>
      <c r="J475"/>
      <c r="K475"/>
      <c r="L475"/>
      <c r="M475"/>
      <c r="N475"/>
      <c r="O475"/>
      <c r="S475" s="41"/>
      <c r="T475" s="41"/>
      <c r="U475" s="41"/>
      <c r="V475" s="41"/>
      <c r="Y475" s="41"/>
      <c r="Z475" s="41"/>
      <c r="AA475" s="41"/>
      <c r="AB475" s="41"/>
      <c r="AE475" s="41"/>
    </row>
    <row r="476" spans="1:31" s="30" customFormat="1" x14ac:dyDescent="0.25">
      <c r="A476" s="29"/>
      <c r="C476" s="100"/>
      <c r="D476"/>
      <c r="E476"/>
      <c r="F476"/>
      <c r="G476"/>
      <c r="H476"/>
      <c r="I476"/>
      <c r="J476"/>
      <c r="K476"/>
      <c r="L476"/>
      <c r="M476"/>
      <c r="N476"/>
      <c r="O476"/>
      <c r="S476" s="41"/>
      <c r="T476" s="41"/>
      <c r="U476" s="41"/>
      <c r="V476" s="41"/>
      <c r="Y476" s="41"/>
      <c r="Z476" s="41"/>
      <c r="AA476" s="41"/>
      <c r="AB476" s="41"/>
      <c r="AE476" s="41"/>
    </row>
    <row r="477" spans="1:31" s="30" customFormat="1" x14ac:dyDescent="0.25">
      <c r="A477" s="29"/>
      <c r="C477" s="100"/>
      <c r="D477"/>
      <c r="E477"/>
      <c r="F477"/>
      <c r="G477"/>
      <c r="H477"/>
      <c r="I477"/>
      <c r="J477"/>
      <c r="K477"/>
      <c r="L477"/>
      <c r="M477"/>
      <c r="N477"/>
      <c r="O477"/>
      <c r="S477" s="41"/>
      <c r="T477" s="41"/>
      <c r="U477" s="41"/>
      <c r="V477" s="41"/>
      <c r="Y477" s="41"/>
      <c r="Z477" s="41"/>
      <c r="AA477" s="41"/>
      <c r="AB477" s="41"/>
      <c r="AE477" s="41"/>
    </row>
    <row r="478" spans="1:31" s="30" customFormat="1" x14ac:dyDescent="0.25">
      <c r="A478" s="29"/>
      <c r="C478" s="100"/>
      <c r="D478"/>
      <c r="E478"/>
      <c r="F478"/>
      <c r="G478"/>
      <c r="H478"/>
      <c r="I478"/>
      <c r="J478"/>
      <c r="K478"/>
      <c r="L478"/>
      <c r="M478"/>
      <c r="N478"/>
      <c r="O478"/>
      <c r="S478" s="41"/>
      <c r="T478" s="41"/>
      <c r="U478" s="41"/>
      <c r="V478" s="41"/>
      <c r="Y478" s="41"/>
      <c r="Z478" s="41"/>
      <c r="AA478" s="41"/>
      <c r="AB478" s="41"/>
      <c r="AE478" s="41"/>
    </row>
    <row r="479" spans="1:31" s="30" customFormat="1" x14ac:dyDescent="0.25">
      <c r="A479" s="29"/>
      <c r="C479" s="100"/>
      <c r="D479"/>
      <c r="E479"/>
      <c r="F479"/>
      <c r="G479"/>
      <c r="H479"/>
      <c r="I479"/>
      <c r="J479"/>
      <c r="K479"/>
      <c r="L479"/>
      <c r="M479"/>
      <c r="N479"/>
      <c r="O479"/>
      <c r="S479" s="41"/>
      <c r="T479" s="41"/>
      <c r="U479" s="41"/>
      <c r="V479" s="41"/>
      <c r="Y479" s="41"/>
      <c r="Z479" s="41"/>
      <c r="AA479" s="41"/>
      <c r="AB479" s="41"/>
      <c r="AE479" s="41"/>
    </row>
    <row r="480" spans="1:31" s="30" customFormat="1" x14ac:dyDescent="0.25">
      <c r="A480" s="29"/>
      <c r="C480" s="100"/>
      <c r="D480"/>
      <c r="E480"/>
      <c r="F480"/>
      <c r="G480"/>
      <c r="H480"/>
      <c r="I480"/>
      <c r="J480"/>
      <c r="K480"/>
      <c r="L480"/>
      <c r="M480"/>
      <c r="N480"/>
      <c r="O480"/>
      <c r="S480" s="41"/>
      <c r="T480" s="41"/>
      <c r="U480" s="41"/>
      <c r="V480" s="41"/>
      <c r="Y480" s="41"/>
      <c r="Z480" s="41"/>
      <c r="AA480" s="41"/>
      <c r="AB480" s="41"/>
      <c r="AE480" s="41"/>
    </row>
    <row r="481" spans="1:31" s="30" customFormat="1" x14ac:dyDescent="0.25">
      <c r="A481" s="29"/>
      <c r="C481" s="100"/>
      <c r="D481"/>
      <c r="E481"/>
      <c r="F481"/>
      <c r="G481"/>
      <c r="H481"/>
      <c r="I481"/>
      <c r="J481"/>
      <c r="K481"/>
      <c r="L481"/>
      <c r="M481"/>
      <c r="N481"/>
      <c r="O481"/>
      <c r="S481" s="41"/>
      <c r="T481" s="41"/>
      <c r="U481" s="41"/>
      <c r="V481" s="41"/>
      <c r="Y481" s="41"/>
      <c r="Z481" s="41"/>
      <c r="AA481" s="41"/>
      <c r="AB481" s="41"/>
      <c r="AE481" s="41"/>
    </row>
    <row r="482" spans="1:31" s="30" customFormat="1" x14ac:dyDescent="0.25">
      <c r="A482" s="29"/>
      <c r="C482" s="100"/>
      <c r="D482"/>
      <c r="E482"/>
      <c r="F482"/>
      <c r="G482"/>
      <c r="H482"/>
      <c r="I482"/>
      <c r="J482"/>
      <c r="K482"/>
      <c r="L482"/>
      <c r="M482"/>
      <c r="N482"/>
      <c r="O482"/>
      <c r="S482" s="41"/>
      <c r="T482" s="41"/>
      <c r="U482" s="41"/>
      <c r="V482" s="41"/>
      <c r="Y482" s="41"/>
      <c r="Z482" s="41"/>
      <c r="AA482" s="41"/>
      <c r="AB482" s="41"/>
      <c r="AE482" s="41"/>
    </row>
    <row r="483" spans="1:31" s="30" customFormat="1" x14ac:dyDescent="0.25">
      <c r="A483" s="29"/>
      <c r="C483" s="100"/>
      <c r="D483"/>
      <c r="E483"/>
      <c r="F483"/>
      <c r="G483"/>
      <c r="H483"/>
      <c r="I483"/>
      <c r="J483"/>
      <c r="K483"/>
      <c r="L483"/>
      <c r="M483"/>
      <c r="N483"/>
      <c r="O483"/>
      <c r="S483" s="41"/>
      <c r="T483" s="41"/>
      <c r="U483" s="41"/>
      <c r="V483" s="41"/>
      <c r="Y483" s="41"/>
      <c r="Z483" s="41"/>
      <c r="AA483" s="41"/>
      <c r="AB483" s="41"/>
      <c r="AE483" s="41"/>
    </row>
    <row r="484" spans="1:31" s="30" customFormat="1" x14ac:dyDescent="0.25">
      <c r="A484" s="29"/>
      <c r="C484" s="100"/>
      <c r="D484"/>
      <c r="E484"/>
      <c r="F484"/>
      <c r="G484"/>
      <c r="H484"/>
      <c r="I484"/>
      <c r="J484"/>
      <c r="K484"/>
      <c r="L484"/>
      <c r="M484"/>
      <c r="N484"/>
      <c r="O484"/>
      <c r="S484" s="41"/>
      <c r="T484" s="41"/>
      <c r="U484" s="41"/>
      <c r="V484" s="41"/>
      <c r="Y484" s="41"/>
      <c r="Z484" s="41"/>
      <c r="AA484" s="41"/>
      <c r="AB484" s="41"/>
      <c r="AE484" s="41"/>
    </row>
    <row r="485" spans="1:31" s="30" customFormat="1" x14ac:dyDescent="0.25">
      <c r="A485" s="29"/>
      <c r="C485" s="100"/>
      <c r="D485"/>
      <c r="E485"/>
      <c r="F485"/>
      <c r="G485"/>
      <c r="H485"/>
      <c r="I485"/>
      <c r="J485"/>
      <c r="K485"/>
      <c r="L485"/>
      <c r="M485"/>
      <c r="N485"/>
      <c r="O485"/>
      <c r="S485" s="41"/>
      <c r="T485" s="41"/>
      <c r="U485" s="41"/>
      <c r="V485" s="41"/>
      <c r="Y485" s="41"/>
      <c r="Z485" s="41"/>
      <c r="AA485" s="41"/>
      <c r="AB485" s="41"/>
      <c r="AE485" s="41"/>
    </row>
    <row r="486" spans="1:31" s="30" customFormat="1" x14ac:dyDescent="0.25">
      <c r="A486" s="29"/>
      <c r="C486" s="100"/>
      <c r="D486"/>
      <c r="E486"/>
      <c r="F486"/>
      <c r="G486"/>
      <c r="H486"/>
      <c r="I486"/>
      <c r="J486"/>
      <c r="K486"/>
      <c r="L486"/>
      <c r="M486"/>
      <c r="N486"/>
      <c r="O486"/>
      <c r="S486" s="41"/>
      <c r="T486" s="41"/>
      <c r="U486" s="41"/>
      <c r="V486" s="41"/>
      <c r="Y486" s="41"/>
      <c r="Z486" s="41"/>
      <c r="AA486" s="41"/>
      <c r="AB486" s="41"/>
      <c r="AE486" s="41"/>
    </row>
    <row r="487" spans="1:31" s="30" customFormat="1" x14ac:dyDescent="0.25">
      <c r="A487" s="29"/>
      <c r="C487" s="100"/>
      <c r="D487"/>
      <c r="E487"/>
      <c r="F487"/>
      <c r="G487"/>
      <c r="H487"/>
      <c r="I487"/>
      <c r="J487"/>
      <c r="K487"/>
      <c r="L487"/>
      <c r="M487"/>
      <c r="N487"/>
      <c r="O487"/>
      <c r="S487" s="41"/>
      <c r="T487" s="41"/>
      <c r="U487" s="41"/>
      <c r="V487" s="41"/>
      <c r="Y487" s="41"/>
      <c r="Z487" s="41"/>
      <c r="AA487" s="41"/>
      <c r="AB487" s="41"/>
      <c r="AE487" s="41"/>
    </row>
    <row r="488" spans="1:31" s="30" customFormat="1" x14ac:dyDescent="0.25">
      <c r="A488" s="29"/>
      <c r="C488" s="100"/>
      <c r="D488"/>
      <c r="E488"/>
      <c r="F488"/>
      <c r="G488"/>
      <c r="H488"/>
      <c r="I488"/>
      <c r="J488"/>
      <c r="K488"/>
      <c r="L488"/>
      <c r="M488"/>
      <c r="N488"/>
      <c r="O488"/>
      <c r="S488" s="41"/>
      <c r="T488" s="41"/>
      <c r="U488" s="41"/>
      <c r="V488" s="41"/>
      <c r="Y488" s="41"/>
      <c r="Z488" s="41"/>
      <c r="AA488" s="41"/>
      <c r="AB488" s="41"/>
      <c r="AE488" s="41"/>
    </row>
    <row r="489" spans="1:31" s="30" customFormat="1" x14ac:dyDescent="0.25">
      <c r="A489" s="29"/>
      <c r="C489" s="100"/>
      <c r="D489"/>
      <c r="E489"/>
      <c r="F489"/>
      <c r="G489"/>
      <c r="H489"/>
      <c r="I489"/>
      <c r="J489"/>
      <c r="K489"/>
      <c r="L489"/>
      <c r="M489"/>
      <c r="N489"/>
      <c r="O489"/>
      <c r="S489" s="41"/>
      <c r="T489" s="41"/>
      <c r="U489" s="41"/>
      <c r="V489" s="41"/>
      <c r="Y489" s="41"/>
      <c r="Z489" s="41"/>
      <c r="AA489" s="41"/>
      <c r="AB489" s="41"/>
      <c r="AE489" s="41"/>
    </row>
    <row r="490" spans="1:31" s="30" customFormat="1" x14ac:dyDescent="0.25">
      <c r="A490" s="29"/>
      <c r="C490" s="100"/>
      <c r="D490"/>
      <c r="E490"/>
      <c r="F490"/>
      <c r="G490"/>
      <c r="H490"/>
      <c r="I490"/>
      <c r="J490"/>
      <c r="K490"/>
      <c r="L490"/>
      <c r="M490"/>
      <c r="N490"/>
      <c r="O490"/>
      <c r="S490" s="41"/>
      <c r="T490" s="41"/>
      <c r="U490" s="41"/>
      <c r="V490" s="41"/>
      <c r="Y490" s="41"/>
      <c r="Z490" s="41"/>
      <c r="AA490" s="41"/>
      <c r="AB490" s="41"/>
      <c r="AE490" s="41"/>
    </row>
    <row r="491" spans="1:31" s="30" customFormat="1" x14ac:dyDescent="0.25">
      <c r="A491" s="29"/>
      <c r="C491" s="100"/>
      <c r="D491"/>
      <c r="E491"/>
      <c r="F491"/>
      <c r="G491"/>
      <c r="H491"/>
      <c r="I491"/>
      <c r="J491"/>
      <c r="K491"/>
      <c r="L491"/>
      <c r="M491"/>
      <c r="N491"/>
      <c r="O491"/>
      <c r="S491" s="41"/>
      <c r="T491" s="41"/>
      <c r="U491" s="41"/>
      <c r="V491" s="41"/>
      <c r="Y491" s="41"/>
      <c r="Z491" s="41"/>
      <c r="AA491" s="41"/>
      <c r="AB491" s="41"/>
      <c r="AE491" s="41"/>
    </row>
    <row r="492" spans="1:31" s="30" customFormat="1" x14ac:dyDescent="0.25">
      <c r="A492" s="29"/>
      <c r="C492" s="100"/>
      <c r="D492"/>
      <c r="E492"/>
      <c r="F492"/>
      <c r="G492"/>
      <c r="H492"/>
      <c r="I492"/>
      <c r="J492"/>
      <c r="K492"/>
      <c r="L492"/>
      <c r="M492"/>
      <c r="N492"/>
      <c r="O492"/>
      <c r="S492" s="41"/>
      <c r="T492" s="41"/>
      <c r="U492" s="41"/>
      <c r="V492" s="41"/>
      <c r="Y492" s="41"/>
      <c r="Z492" s="41"/>
      <c r="AA492" s="41"/>
      <c r="AB492" s="41"/>
      <c r="AE492" s="41"/>
    </row>
    <row r="493" spans="1:31" s="30" customFormat="1" x14ac:dyDescent="0.25">
      <c r="A493" s="29"/>
      <c r="C493" s="100"/>
      <c r="D493"/>
      <c r="E493"/>
      <c r="F493"/>
      <c r="G493"/>
      <c r="H493"/>
      <c r="I493"/>
      <c r="J493"/>
      <c r="K493"/>
      <c r="L493"/>
      <c r="M493"/>
      <c r="N493"/>
      <c r="O493"/>
      <c r="S493" s="41"/>
      <c r="T493" s="41"/>
      <c r="U493" s="41"/>
      <c r="V493" s="41"/>
      <c r="Y493" s="41"/>
      <c r="Z493" s="41"/>
      <c r="AA493" s="41"/>
      <c r="AB493" s="41"/>
      <c r="AE493" s="41"/>
    </row>
    <row r="494" spans="1:31" s="30" customFormat="1" x14ac:dyDescent="0.25">
      <c r="A494" s="29"/>
      <c r="C494" s="100"/>
      <c r="D494"/>
      <c r="E494"/>
      <c r="F494"/>
      <c r="G494"/>
      <c r="H494"/>
      <c r="I494"/>
      <c r="J494"/>
      <c r="K494"/>
      <c r="L494"/>
      <c r="M494"/>
      <c r="N494"/>
      <c r="O494"/>
      <c r="S494" s="41"/>
      <c r="T494" s="41"/>
      <c r="U494" s="41"/>
      <c r="V494" s="41"/>
      <c r="Y494" s="41"/>
      <c r="Z494" s="41"/>
      <c r="AA494" s="41"/>
      <c r="AB494" s="41"/>
      <c r="AE494" s="41"/>
    </row>
    <row r="495" spans="1:31" s="30" customFormat="1" x14ac:dyDescent="0.25">
      <c r="A495" s="29"/>
      <c r="C495" s="100"/>
      <c r="D495"/>
      <c r="E495"/>
      <c r="F495"/>
      <c r="G495"/>
      <c r="H495"/>
      <c r="I495"/>
      <c r="J495"/>
      <c r="K495"/>
      <c r="L495"/>
      <c r="M495"/>
      <c r="N495"/>
      <c r="O495"/>
      <c r="S495" s="41"/>
      <c r="T495" s="41"/>
      <c r="U495" s="41"/>
      <c r="V495" s="41"/>
      <c r="Y495" s="41"/>
      <c r="Z495" s="41"/>
      <c r="AA495" s="41"/>
      <c r="AB495" s="41"/>
      <c r="AE495" s="41"/>
    </row>
    <row r="496" spans="1:31" s="30" customFormat="1" x14ac:dyDescent="0.25">
      <c r="A496" s="29"/>
      <c r="C496" s="100"/>
      <c r="D496"/>
      <c r="E496"/>
      <c r="F496"/>
      <c r="G496"/>
      <c r="H496"/>
      <c r="I496"/>
      <c r="J496"/>
      <c r="K496"/>
      <c r="L496"/>
      <c r="M496"/>
      <c r="N496"/>
      <c r="O496"/>
      <c r="S496" s="41"/>
      <c r="T496" s="41"/>
      <c r="U496" s="41"/>
      <c r="V496" s="41"/>
      <c r="Y496" s="41"/>
      <c r="Z496" s="41"/>
      <c r="AA496" s="41"/>
      <c r="AB496" s="41"/>
      <c r="AE496" s="41"/>
    </row>
    <row r="497" spans="1:31" s="30" customFormat="1" x14ac:dyDescent="0.25">
      <c r="A497" s="29"/>
      <c r="C497" s="100"/>
      <c r="D497"/>
      <c r="E497"/>
      <c r="F497"/>
      <c r="G497"/>
      <c r="H497"/>
      <c r="I497"/>
      <c r="J497"/>
      <c r="K497"/>
      <c r="L497"/>
      <c r="M497"/>
      <c r="N497"/>
      <c r="O497"/>
      <c r="S497" s="41"/>
      <c r="T497" s="41"/>
      <c r="U497" s="41"/>
      <c r="V497" s="41"/>
      <c r="Y497" s="41"/>
      <c r="Z497" s="41"/>
      <c r="AA497" s="41"/>
      <c r="AB497" s="41"/>
      <c r="AE497" s="41"/>
    </row>
    <row r="498" spans="1:31" s="30" customFormat="1" x14ac:dyDescent="0.25">
      <c r="A498" s="29"/>
      <c r="C498" s="100"/>
      <c r="D498"/>
      <c r="E498"/>
      <c r="F498"/>
      <c r="G498"/>
      <c r="H498"/>
      <c r="I498"/>
      <c r="J498"/>
      <c r="K498"/>
      <c r="L498"/>
      <c r="M498"/>
      <c r="N498"/>
      <c r="O498"/>
      <c r="S498" s="41"/>
      <c r="T498" s="41"/>
      <c r="U498" s="41"/>
      <c r="V498" s="41"/>
      <c r="Y498" s="41"/>
      <c r="Z498" s="41"/>
      <c r="AA498" s="41"/>
      <c r="AB498" s="41"/>
      <c r="AE498" s="41"/>
    </row>
    <row r="499" spans="1:31" s="30" customFormat="1" x14ac:dyDescent="0.25">
      <c r="A499" s="29"/>
      <c r="C499" s="100"/>
      <c r="D499"/>
      <c r="E499"/>
      <c r="F499"/>
      <c r="G499"/>
      <c r="H499"/>
      <c r="I499"/>
      <c r="J499"/>
      <c r="K499"/>
      <c r="L499"/>
      <c r="M499"/>
      <c r="N499"/>
      <c r="O499"/>
      <c r="S499" s="41"/>
      <c r="T499" s="41"/>
      <c r="U499" s="41"/>
      <c r="V499" s="41"/>
      <c r="Y499" s="41"/>
      <c r="Z499" s="41"/>
      <c r="AA499" s="41"/>
      <c r="AB499" s="41"/>
      <c r="AE499" s="41"/>
    </row>
    <row r="500" spans="1:31" s="30" customFormat="1" x14ac:dyDescent="0.25">
      <c r="A500" s="29"/>
      <c r="C500" s="100"/>
      <c r="D500"/>
      <c r="E500"/>
      <c r="F500"/>
      <c r="G500"/>
      <c r="H500"/>
      <c r="I500"/>
      <c r="J500"/>
      <c r="K500"/>
      <c r="L500"/>
      <c r="M500"/>
      <c r="N500"/>
      <c r="O500"/>
      <c r="S500" s="41"/>
      <c r="T500" s="41"/>
      <c r="U500" s="41"/>
      <c r="V500" s="41"/>
      <c r="Y500" s="41"/>
      <c r="Z500" s="41"/>
      <c r="AA500" s="41"/>
      <c r="AB500" s="41"/>
      <c r="AE500" s="41"/>
    </row>
    <row r="501" spans="1:31" s="30" customFormat="1" x14ac:dyDescent="0.25">
      <c r="A501" s="29"/>
      <c r="C501" s="100"/>
      <c r="D501"/>
      <c r="E501"/>
      <c r="F501"/>
      <c r="G501"/>
      <c r="H501"/>
      <c r="I501"/>
      <c r="J501"/>
      <c r="K501"/>
      <c r="L501"/>
      <c r="M501"/>
      <c r="N501"/>
      <c r="O501"/>
      <c r="S501" s="41"/>
      <c r="T501" s="41"/>
      <c r="U501" s="41"/>
      <c r="V501" s="41"/>
      <c r="Y501" s="41"/>
      <c r="Z501" s="41"/>
      <c r="AA501" s="41"/>
      <c r="AB501" s="41"/>
      <c r="AE501" s="41"/>
    </row>
    <row r="502" spans="1:31" s="30" customFormat="1" x14ac:dyDescent="0.25">
      <c r="A502" s="29"/>
      <c r="C502" s="100"/>
      <c r="D502"/>
      <c r="E502"/>
      <c r="F502"/>
      <c r="G502"/>
      <c r="H502"/>
      <c r="I502"/>
      <c r="J502"/>
      <c r="K502"/>
      <c r="L502"/>
      <c r="M502"/>
      <c r="N502"/>
      <c r="O502"/>
      <c r="S502" s="41"/>
      <c r="T502" s="41"/>
      <c r="U502" s="41"/>
      <c r="V502" s="41"/>
      <c r="Y502" s="41"/>
      <c r="Z502" s="41"/>
      <c r="AA502" s="41"/>
      <c r="AB502" s="41"/>
      <c r="AE502" s="41"/>
    </row>
    <row r="503" spans="1:31" s="30" customFormat="1" x14ac:dyDescent="0.25">
      <c r="A503" s="29"/>
      <c r="C503" s="100"/>
      <c r="D503"/>
      <c r="E503"/>
      <c r="F503"/>
      <c r="G503"/>
      <c r="H503"/>
      <c r="I503"/>
      <c r="J503"/>
      <c r="K503"/>
      <c r="L503"/>
      <c r="M503"/>
      <c r="N503"/>
      <c r="O503"/>
      <c r="S503" s="41"/>
      <c r="T503" s="41"/>
      <c r="U503" s="41"/>
      <c r="V503" s="41"/>
      <c r="Y503" s="41"/>
      <c r="Z503" s="41"/>
      <c r="AA503" s="41"/>
      <c r="AB503" s="41"/>
      <c r="AE503" s="41"/>
    </row>
    <row r="504" spans="1:31" s="30" customFormat="1" x14ac:dyDescent="0.25">
      <c r="A504" s="29"/>
      <c r="C504" s="100"/>
      <c r="D504"/>
      <c r="E504"/>
      <c r="F504"/>
      <c r="G504"/>
      <c r="H504"/>
      <c r="I504"/>
      <c r="J504"/>
      <c r="K504"/>
      <c r="L504"/>
      <c r="M504"/>
      <c r="N504"/>
      <c r="O504"/>
      <c r="S504" s="41"/>
      <c r="T504" s="41"/>
      <c r="U504" s="41"/>
      <c r="V504" s="41"/>
      <c r="Y504" s="41"/>
      <c r="Z504" s="41"/>
      <c r="AA504" s="41"/>
      <c r="AB504" s="41"/>
      <c r="AE504" s="41"/>
    </row>
    <row r="505" spans="1:31" s="30" customFormat="1" x14ac:dyDescent="0.25">
      <c r="A505" s="29"/>
      <c r="C505" s="100"/>
      <c r="D505"/>
      <c r="E505"/>
      <c r="F505"/>
      <c r="G505"/>
      <c r="H505"/>
      <c r="I505"/>
      <c r="J505"/>
      <c r="K505"/>
      <c r="L505"/>
      <c r="M505"/>
      <c r="N505"/>
      <c r="O505"/>
      <c r="S505" s="41"/>
      <c r="T505" s="41"/>
      <c r="U505" s="41"/>
      <c r="V505" s="41"/>
      <c r="Y505" s="41"/>
      <c r="Z505" s="41"/>
      <c r="AA505" s="41"/>
      <c r="AB505" s="41"/>
      <c r="AE505" s="41"/>
    </row>
    <row r="506" spans="1:31" s="30" customFormat="1" x14ac:dyDescent="0.25">
      <c r="A506" s="29"/>
      <c r="C506" s="100"/>
      <c r="D506"/>
      <c r="E506"/>
      <c r="F506"/>
      <c r="G506"/>
      <c r="H506"/>
      <c r="I506"/>
      <c r="J506"/>
      <c r="K506"/>
      <c r="L506"/>
      <c r="M506"/>
      <c r="N506"/>
      <c r="O506"/>
      <c r="S506" s="41"/>
      <c r="T506" s="41"/>
      <c r="U506" s="41"/>
      <c r="V506" s="41"/>
      <c r="Y506" s="41"/>
      <c r="Z506" s="41"/>
      <c r="AA506" s="41"/>
      <c r="AB506" s="41"/>
      <c r="AE506" s="41"/>
    </row>
    <row r="507" spans="1:31" s="30" customFormat="1" x14ac:dyDescent="0.25">
      <c r="A507" s="29"/>
      <c r="C507" s="100"/>
      <c r="D507"/>
      <c r="E507"/>
      <c r="F507"/>
      <c r="G507"/>
      <c r="H507"/>
      <c r="I507"/>
      <c r="J507"/>
      <c r="K507"/>
      <c r="L507"/>
      <c r="M507"/>
      <c r="N507"/>
      <c r="O507"/>
      <c r="S507" s="41"/>
      <c r="T507" s="41"/>
      <c r="U507" s="41"/>
      <c r="V507" s="41"/>
      <c r="Y507" s="41"/>
      <c r="Z507" s="41"/>
      <c r="AA507" s="41"/>
      <c r="AB507" s="41"/>
      <c r="AE507" s="41"/>
    </row>
    <row r="508" spans="1:31" s="30" customFormat="1" x14ac:dyDescent="0.25">
      <c r="A508" s="29"/>
      <c r="C508" s="100"/>
      <c r="D508"/>
      <c r="E508"/>
      <c r="F508"/>
      <c r="G508"/>
      <c r="H508"/>
      <c r="I508"/>
      <c r="J508"/>
      <c r="K508"/>
      <c r="L508"/>
      <c r="M508"/>
      <c r="N508"/>
      <c r="O508"/>
      <c r="S508" s="41"/>
      <c r="T508" s="41"/>
      <c r="U508" s="41"/>
      <c r="V508" s="41"/>
      <c r="Y508" s="41"/>
      <c r="Z508" s="41"/>
      <c r="AA508" s="41"/>
      <c r="AB508" s="41"/>
      <c r="AE508" s="41"/>
    </row>
    <row r="509" spans="1:31" s="30" customFormat="1" x14ac:dyDescent="0.25">
      <c r="A509" s="29"/>
      <c r="C509" s="100"/>
      <c r="D509"/>
      <c r="E509"/>
      <c r="F509"/>
      <c r="G509"/>
      <c r="H509"/>
      <c r="I509"/>
      <c r="J509"/>
      <c r="K509"/>
      <c r="L509"/>
      <c r="M509"/>
      <c r="N509"/>
      <c r="O509"/>
      <c r="S509" s="41"/>
      <c r="T509" s="41"/>
      <c r="U509" s="41"/>
      <c r="V509" s="41"/>
      <c r="Y509" s="41"/>
      <c r="Z509" s="41"/>
      <c r="AA509" s="41"/>
      <c r="AB509" s="41"/>
      <c r="AE509" s="41"/>
    </row>
    <row r="510" spans="1:31" s="30" customFormat="1" x14ac:dyDescent="0.25">
      <c r="A510" s="29"/>
      <c r="C510" s="100"/>
      <c r="D510"/>
      <c r="E510"/>
      <c r="F510"/>
      <c r="G510"/>
      <c r="H510"/>
      <c r="I510"/>
      <c r="J510"/>
      <c r="K510"/>
      <c r="L510"/>
      <c r="M510"/>
      <c r="N510"/>
      <c r="O510"/>
      <c r="S510" s="41"/>
      <c r="T510" s="41"/>
      <c r="U510" s="41"/>
      <c r="V510" s="41"/>
      <c r="Y510" s="41"/>
      <c r="Z510" s="41"/>
      <c r="AA510" s="41"/>
      <c r="AB510" s="41"/>
      <c r="AE510" s="41"/>
    </row>
    <row r="511" spans="1:31" s="30" customFormat="1" x14ac:dyDescent="0.25">
      <c r="A511" s="29"/>
      <c r="C511" s="100"/>
      <c r="D511"/>
      <c r="E511"/>
      <c r="F511"/>
      <c r="G511"/>
      <c r="H511"/>
      <c r="I511"/>
      <c r="J511"/>
      <c r="K511"/>
      <c r="L511"/>
      <c r="M511"/>
      <c r="N511"/>
      <c r="O511"/>
      <c r="S511" s="41"/>
      <c r="T511" s="41"/>
      <c r="U511" s="41"/>
      <c r="V511" s="41"/>
      <c r="Y511" s="41"/>
      <c r="Z511" s="41"/>
      <c r="AA511" s="41"/>
      <c r="AB511" s="41"/>
      <c r="AE511" s="41"/>
    </row>
    <row r="512" spans="1:31" s="30" customFormat="1" x14ac:dyDescent="0.25">
      <c r="A512" s="29"/>
      <c r="C512" s="100"/>
      <c r="D512"/>
      <c r="E512"/>
      <c r="F512"/>
      <c r="G512"/>
      <c r="H512"/>
      <c r="I512"/>
      <c r="J512"/>
      <c r="K512"/>
      <c r="L512"/>
      <c r="M512"/>
      <c r="N512"/>
      <c r="O512"/>
      <c r="S512" s="41"/>
      <c r="T512" s="41"/>
      <c r="U512" s="41"/>
      <c r="V512" s="41"/>
      <c r="Y512" s="41"/>
      <c r="Z512" s="41"/>
      <c r="AA512" s="41"/>
      <c r="AB512" s="41"/>
      <c r="AE512" s="41"/>
    </row>
    <row r="513" spans="1:31" s="30" customFormat="1" x14ac:dyDescent="0.25">
      <c r="A513" s="29"/>
      <c r="C513" s="100"/>
      <c r="D513"/>
      <c r="E513"/>
      <c r="F513"/>
      <c r="G513"/>
      <c r="H513"/>
      <c r="I513"/>
      <c r="J513"/>
      <c r="K513"/>
      <c r="L513"/>
      <c r="M513"/>
      <c r="N513"/>
      <c r="O513"/>
      <c r="S513" s="41"/>
      <c r="T513" s="41"/>
      <c r="U513" s="41"/>
      <c r="V513" s="41"/>
      <c r="Y513" s="41"/>
      <c r="Z513" s="41"/>
      <c r="AA513" s="41"/>
      <c r="AB513" s="41"/>
      <c r="AE513" s="41"/>
    </row>
    <row r="514" spans="1:31" s="30" customFormat="1" x14ac:dyDescent="0.25">
      <c r="A514" s="29"/>
      <c r="C514" s="100"/>
      <c r="D514"/>
      <c r="E514"/>
      <c r="F514"/>
      <c r="G514"/>
      <c r="H514"/>
      <c r="I514"/>
      <c r="J514"/>
      <c r="K514"/>
      <c r="L514"/>
      <c r="M514"/>
      <c r="N514"/>
      <c r="O514"/>
      <c r="S514" s="41"/>
      <c r="T514" s="41"/>
      <c r="U514" s="41"/>
      <c r="V514" s="41"/>
      <c r="Y514" s="41"/>
      <c r="Z514" s="41"/>
      <c r="AA514" s="41"/>
      <c r="AB514" s="41"/>
      <c r="AE514" s="41"/>
    </row>
    <row r="515" spans="1:31" s="30" customFormat="1" x14ac:dyDescent="0.25">
      <c r="A515" s="29"/>
      <c r="C515" s="100"/>
      <c r="D515"/>
      <c r="E515"/>
      <c r="F515"/>
      <c r="G515"/>
      <c r="H515"/>
      <c r="I515"/>
      <c r="J515"/>
      <c r="K515"/>
      <c r="L515"/>
      <c r="M515"/>
      <c r="N515"/>
      <c r="O515"/>
      <c r="S515" s="41"/>
      <c r="T515" s="41"/>
      <c r="U515" s="41"/>
      <c r="V515" s="41"/>
      <c r="Y515" s="41"/>
      <c r="Z515" s="41"/>
      <c r="AA515" s="41"/>
      <c r="AB515" s="41"/>
      <c r="AE515" s="41"/>
    </row>
    <row r="516" spans="1:31" s="30" customFormat="1" x14ac:dyDescent="0.25">
      <c r="A516" s="29"/>
      <c r="C516" s="100"/>
      <c r="D516"/>
      <c r="E516"/>
      <c r="F516"/>
      <c r="G516"/>
      <c r="H516"/>
      <c r="I516"/>
      <c r="J516"/>
      <c r="K516"/>
      <c r="L516"/>
      <c r="M516"/>
      <c r="N516"/>
      <c r="O516"/>
      <c r="S516" s="41"/>
      <c r="T516" s="41"/>
      <c r="U516" s="41"/>
      <c r="V516" s="41"/>
      <c r="Y516" s="41"/>
      <c r="Z516" s="41"/>
      <c r="AA516" s="41"/>
      <c r="AB516" s="41"/>
      <c r="AE516" s="41"/>
    </row>
    <row r="517" spans="1:31" s="30" customFormat="1" x14ac:dyDescent="0.25">
      <c r="A517" s="29"/>
      <c r="C517" s="100"/>
      <c r="D517"/>
      <c r="E517"/>
      <c r="F517"/>
      <c r="G517"/>
      <c r="H517"/>
      <c r="I517"/>
      <c r="J517"/>
      <c r="K517"/>
      <c r="L517"/>
      <c r="M517"/>
      <c r="N517"/>
      <c r="O517"/>
      <c r="S517" s="41"/>
      <c r="T517" s="41"/>
      <c r="U517" s="41"/>
      <c r="V517" s="41"/>
      <c r="Y517" s="41"/>
      <c r="Z517" s="41"/>
      <c r="AA517" s="41"/>
      <c r="AB517" s="41"/>
      <c r="AE517" s="41"/>
    </row>
    <row r="518" spans="1:31" s="30" customFormat="1" x14ac:dyDescent="0.25">
      <c r="A518" s="29"/>
      <c r="C518" s="100"/>
      <c r="D518"/>
      <c r="E518"/>
      <c r="F518"/>
      <c r="G518"/>
      <c r="H518"/>
      <c r="I518"/>
      <c r="J518"/>
      <c r="K518"/>
      <c r="L518"/>
      <c r="M518"/>
      <c r="N518"/>
      <c r="O518"/>
      <c r="S518" s="41"/>
      <c r="T518" s="41"/>
      <c r="U518" s="41"/>
      <c r="V518" s="41"/>
      <c r="Y518" s="41"/>
      <c r="Z518" s="41"/>
      <c r="AA518" s="41"/>
      <c r="AB518" s="41"/>
      <c r="AE518" s="41"/>
    </row>
    <row r="519" spans="1:31" s="30" customFormat="1" x14ac:dyDescent="0.25">
      <c r="A519" s="29"/>
      <c r="C519" s="100"/>
      <c r="D519"/>
      <c r="E519"/>
      <c r="F519"/>
      <c r="G519"/>
      <c r="H519"/>
      <c r="I519"/>
      <c r="J519"/>
      <c r="K519"/>
      <c r="L519"/>
      <c r="M519"/>
      <c r="N519"/>
      <c r="O519"/>
      <c r="S519" s="41"/>
      <c r="T519" s="41"/>
      <c r="U519" s="41"/>
      <c r="V519" s="41"/>
      <c r="Y519" s="41"/>
      <c r="Z519" s="41"/>
      <c r="AA519" s="41"/>
      <c r="AB519" s="41"/>
      <c r="AE519" s="41"/>
    </row>
    <row r="520" spans="1:31" s="30" customFormat="1" x14ac:dyDescent="0.25">
      <c r="A520" s="29"/>
      <c r="C520" s="100"/>
      <c r="D520"/>
      <c r="E520"/>
      <c r="F520"/>
      <c r="G520"/>
      <c r="H520"/>
      <c r="I520"/>
      <c r="J520"/>
      <c r="K520"/>
      <c r="L520"/>
      <c r="M520"/>
      <c r="N520"/>
      <c r="O520"/>
      <c r="S520" s="41"/>
      <c r="T520" s="41"/>
      <c r="U520" s="41"/>
      <c r="V520" s="41"/>
      <c r="Y520" s="41"/>
      <c r="Z520" s="41"/>
      <c r="AA520" s="41"/>
      <c r="AB520" s="41"/>
      <c r="AE520" s="41"/>
    </row>
    <row r="521" spans="1:31" s="30" customFormat="1" x14ac:dyDescent="0.25">
      <c r="A521" s="29"/>
      <c r="C521" s="100"/>
      <c r="D521"/>
      <c r="E521"/>
      <c r="F521"/>
      <c r="G521"/>
      <c r="H521"/>
      <c r="I521"/>
      <c r="J521"/>
      <c r="K521"/>
      <c r="L521"/>
      <c r="M521"/>
      <c r="N521"/>
      <c r="O521"/>
      <c r="S521" s="41"/>
      <c r="T521" s="41"/>
      <c r="U521" s="41"/>
      <c r="V521" s="41"/>
      <c r="Y521" s="41"/>
      <c r="Z521" s="41"/>
      <c r="AA521" s="41"/>
      <c r="AB521" s="41"/>
      <c r="AE521" s="41"/>
    </row>
    <row r="522" spans="1:31" s="30" customFormat="1" x14ac:dyDescent="0.25">
      <c r="A522" s="29"/>
      <c r="C522" s="100"/>
      <c r="D522"/>
      <c r="E522"/>
      <c r="F522"/>
      <c r="G522"/>
      <c r="H522"/>
      <c r="I522"/>
      <c r="J522"/>
      <c r="K522"/>
      <c r="L522"/>
      <c r="M522"/>
      <c r="N522"/>
      <c r="O522"/>
      <c r="S522" s="41"/>
      <c r="T522" s="41"/>
      <c r="U522" s="41"/>
      <c r="V522" s="41"/>
      <c r="Y522" s="41"/>
      <c r="Z522" s="41"/>
      <c r="AA522" s="41"/>
      <c r="AB522" s="41"/>
      <c r="AE522" s="41"/>
    </row>
    <row r="523" spans="1:31" s="30" customFormat="1" x14ac:dyDescent="0.25">
      <c r="A523" s="29"/>
      <c r="C523" s="100"/>
      <c r="D523"/>
      <c r="E523"/>
      <c r="F523"/>
      <c r="G523"/>
      <c r="H523"/>
      <c r="I523"/>
      <c r="J523"/>
      <c r="K523"/>
      <c r="L523"/>
      <c r="M523"/>
      <c r="N523"/>
      <c r="O523"/>
      <c r="S523" s="41"/>
      <c r="T523" s="41"/>
      <c r="U523" s="41"/>
      <c r="V523" s="41"/>
      <c r="Y523" s="41"/>
      <c r="Z523" s="41"/>
      <c r="AA523" s="41"/>
      <c r="AB523" s="41"/>
      <c r="AE523" s="41"/>
    </row>
    <row r="524" spans="1:31" s="30" customFormat="1" x14ac:dyDescent="0.25">
      <c r="A524" s="29"/>
      <c r="C524" s="100"/>
      <c r="D524"/>
      <c r="E524"/>
      <c r="F524"/>
      <c r="G524"/>
      <c r="H524"/>
      <c r="I524"/>
      <c r="J524"/>
      <c r="K524"/>
      <c r="L524"/>
      <c r="M524"/>
      <c r="N524"/>
      <c r="O524"/>
      <c r="S524" s="41"/>
      <c r="T524" s="41"/>
      <c r="U524" s="41"/>
      <c r="V524" s="41"/>
      <c r="Y524" s="41"/>
      <c r="Z524" s="41"/>
      <c r="AA524" s="41"/>
      <c r="AB524" s="41"/>
      <c r="AE524" s="41"/>
    </row>
    <row r="525" spans="1:31" s="30" customFormat="1" x14ac:dyDescent="0.25">
      <c r="A525" s="29"/>
      <c r="C525" s="100"/>
      <c r="D525"/>
      <c r="E525"/>
      <c r="F525"/>
      <c r="G525"/>
      <c r="H525"/>
      <c r="I525"/>
      <c r="J525"/>
      <c r="K525"/>
      <c r="L525"/>
      <c r="M525"/>
      <c r="N525"/>
      <c r="O525"/>
      <c r="S525" s="41"/>
      <c r="T525" s="41"/>
      <c r="U525" s="41"/>
      <c r="V525" s="41"/>
      <c r="Y525" s="41"/>
      <c r="Z525" s="41"/>
      <c r="AA525" s="41"/>
      <c r="AB525" s="41"/>
      <c r="AE525" s="41"/>
    </row>
    <row r="526" spans="1:31" s="30" customFormat="1" x14ac:dyDescent="0.25">
      <c r="A526" s="29"/>
      <c r="C526" s="100"/>
      <c r="D526"/>
      <c r="E526"/>
      <c r="F526"/>
      <c r="G526"/>
      <c r="H526"/>
      <c r="I526"/>
      <c r="J526"/>
      <c r="K526"/>
      <c r="L526"/>
      <c r="M526"/>
      <c r="N526"/>
      <c r="O526"/>
      <c r="S526" s="41"/>
      <c r="T526" s="41"/>
      <c r="U526" s="41"/>
      <c r="V526" s="41"/>
      <c r="Y526" s="41"/>
      <c r="Z526" s="41"/>
      <c r="AA526" s="41"/>
      <c r="AB526" s="41"/>
      <c r="AE526" s="41"/>
    </row>
    <row r="527" spans="1:31" s="30" customFormat="1" x14ac:dyDescent="0.25">
      <c r="A527" s="29"/>
      <c r="C527" s="100"/>
      <c r="D527"/>
      <c r="E527"/>
      <c r="F527"/>
      <c r="G527"/>
      <c r="H527"/>
      <c r="I527"/>
      <c r="J527"/>
      <c r="K527"/>
      <c r="L527"/>
      <c r="M527"/>
      <c r="N527"/>
      <c r="O527"/>
      <c r="S527" s="41"/>
      <c r="T527" s="41"/>
      <c r="U527" s="41"/>
      <c r="V527" s="41"/>
      <c r="Y527" s="41"/>
      <c r="Z527" s="41"/>
      <c r="AA527" s="41"/>
      <c r="AB527" s="41"/>
      <c r="AE527" s="41"/>
    </row>
    <row r="528" spans="1:31" s="30" customFormat="1" x14ac:dyDescent="0.25">
      <c r="A528" s="29"/>
      <c r="C528" s="100"/>
      <c r="D528"/>
      <c r="E528"/>
      <c r="F528"/>
      <c r="G528"/>
      <c r="H528"/>
      <c r="I528"/>
      <c r="J528"/>
      <c r="K528"/>
      <c r="L528"/>
      <c r="M528"/>
      <c r="N528"/>
      <c r="O528"/>
      <c r="S528" s="41"/>
      <c r="T528" s="41"/>
      <c r="U528" s="41"/>
      <c r="V528" s="41"/>
      <c r="Y528" s="41"/>
      <c r="Z528" s="41"/>
      <c r="AA528" s="41"/>
      <c r="AB528" s="41"/>
      <c r="AE528" s="41"/>
    </row>
    <row r="529" spans="1:31" s="30" customFormat="1" x14ac:dyDescent="0.25">
      <c r="A529" s="29"/>
      <c r="C529" s="100"/>
      <c r="D529"/>
      <c r="E529"/>
      <c r="F529"/>
      <c r="G529"/>
      <c r="H529"/>
      <c r="I529"/>
      <c r="J529"/>
      <c r="K529"/>
      <c r="L529"/>
      <c r="M529"/>
      <c r="N529"/>
      <c r="O529"/>
      <c r="S529" s="41"/>
      <c r="T529" s="41"/>
      <c r="U529" s="41"/>
      <c r="V529" s="41"/>
      <c r="Y529" s="41"/>
      <c r="Z529" s="41"/>
      <c r="AA529" s="41"/>
      <c r="AB529" s="41"/>
      <c r="AE529" s="41"/>
    </row>
    <row r="530" spans="1:31" s="30" customFormat="1" x14ac:dyDescent="0.25">
      <c r="A530" s="29"/>
      <c r="C530" s="100"/>
      <c r="D530"/>
      <c r="E530"/>
      <c r="F530"/>
      <c r="G530"/>
      <c r="H530"/>
      <c r="I530"/>
      <c r="J530"/>
      <c r="K530"/>
      <c r="L530"/>
      <c r="M530"/>
      <c r="N530"/>
      <c r="O530"/>
      <c r="S530" s="41"/>
      <c r="T530" s="41"/>
      <c r="U530" s="41"/>
      <c r="V530" s="41"/>
      <c r="Y530" s="41"/>
      <c r="Z530" s="41"/>
      <c r="AA530" s="41"/>
      <c r="AB530" s="41"/>
      <c r="AE530" s="41"/>
    </row>
    <row r="531" spans="1:31" s="30" customFormat="1" x14ac:dyDescent="0.25">
      <c r="A531" s="29"/>
      <c r="C531" s="100"/>
      <c r="D531"/>
      <c r="E531"/>
      <c r="F531"/>
      <c r="G531"/>
      <c r="H531"/>
      <c r="I531"/>
      <c r="J531"/>
      <c r="K531"/>
      <c r="L531"/>
      <c r="M531"/>
      <c r="N531"/>
      <c r="O531"/>
      <c r="S531" s="41"/>
      <c r="T531" s="41"/>
      <c r="U531" s="41"/>
      <c r="V531" s="41"/>
      <c r="Y531" s="41"/>
      <c r="Z531" s="41"/>
      <c r="AA531" s="41"/>
      <c r="AB531" s="41"/>
      <c r="AE531" s="41"/>
    </row>
    <row r="532" spans="1:31" s="30" customFormat="1" x14ac:dyDescent="0.25">
      <c r="A532" s="29"/>
      <c r="C532" s="100"/>
      <c r="D532"/>
      <c r="E532"/>
      <c r="F532"/>
      <c r="G532"/>
      <c r="H532"/>
      <c r="I532"/>
      <c r="J532"/>
      <c r="K532"/>
      <c r="L532"/>
      <c r="M532"/>
      <c r="N532"/>
      <c r="O532"/>
      <c r="S532" s="41"/>
      <c r="T532" s="41"/>
      <c r="U532" s="41"/>
      <c r="V532" s="41"/>
      <c r="Y532" s="41"/>
      <c r="Z532" s="41"/>
      <c r="AA532" s="41"/>
      <c r="AB532" s="41"/>
      <c r="AE532" s="41"/>
    </row>
    <row r="533" spans="1:31" s="30" customFormat="1" x14ac:dyDescent="0.25">
      <c r="A533" s="29"/>
      <c r="C533" s="100"/>
      <c r="D533"/>
      <c r="E533"/>
      <c r="F533"/>
      <c r="G533"/>
      <c r="H533"/>
      <c r="I533"/>
      <c r="J533"/>
      <c r="K533"/>
      <c r="L533"/>
      <c r="M533"/>
      <c r="N533"/>
      <c r="O533"/>
      <c r="S533" s="41"/>
      <c r="T533" s="41"/>
      <c r="U533" s="41"/>
      <c r="V533" s="41"/>
      <c r="Y533" s="41"/>
      <c r="Z533" s="41"/>
      <c r="AA533" s="41"/>
      <c r="AB533" s="41"/>
      <c r="AE533" s="41"/>
    </row>
    <row r="534" spans="1:31" s="30" customFormat="1" x14ac:dyDescent="0.25">
      <c r="A534" s="29"/>
      <c r="C534" s="100"/>
      <c r="D534"/>
      <c r="E534"/>
      <c r="F534"/>
      <c r="G534"/>
      <c r="H534"/>
      <c r="I534"/>
      <c r="J534"/>
      <c r="K534"/>
      <c r="L534"/>
      <c r="M534"/>
      <c r="N534"/>
      <c r="O534"/>
      <c r="S534" s="41"/>
      <c r="T534" s="41"/>
      <c r="U534" s="41"/>
      <c r="V534" s="41"/>
      <c r="Y534" s="41"/>
      <c r="Z534" s="41"/>
      <c r="AA534" s="41"/>
      <c r="AB534" s="41"/>
      <c r="AE534" s="41"/>
    </row>
    <row r="535" spans="1:31" s="30" customFormat="1" x14ac:dyDescent="0.25">
      <c r="A535" s="29"/>
      <c r="C535" s="100"/>
      <c r="D535"/>
      <c r="E535"/>
      <c r="F535"/>
      <c r="G535"/>
      <c r="H535"/>
      <c r="I535"/>
      <c r="J535"/>
      <c r="K535"/>
      <c r="L535"/>
      <c r="M535"/>
      <c r="N535"/>
      <c r="O535"/>
      <c r="S535" s="41"/>
      <c r="T535" s="41"/>
      <c r="U535" s="41"/>
      <c r="V535" s="41"/>
      <c r="Y535" s="41"/>
      <c r="Z535" s="41"/>
      <c r="AA535" s="41"/>
      <c r="AB535" s="41"/>
      <c r="AE535" s="41"/>
    </row>
    <row r="536" spans="1:31" s="30" customFormat="1" x14ac:dyDescent="0.25">
      <c r="A536" s="29"/>
      <c r="C536" s="100"/>
      <c r="D536"/>
      <c r="E536"/>
      <c r="F536"/>
      <c r="G536"/>
      <c r="H536"/>
      <c r="I536"/>
      <c r="J536"/>
      <c r="K536"/>
      <c r="L536"/>
      <c r="M536"/>
      <c r="N536"/>
      <c r="O536"/>
      <c r="S536" s="41"/>
      <c r="T536" s="41"/>
      <c r="U536" s="41"/>
      <c r="V536" s="41"/>
      <c r="Y536" s="41"/>
      <c r="Z536" s="41"/>
      <c r="AA536" s="41"/>
      <c r="AB536" s="41"/>
      <c r="AE536" s="41"/>
    </row>
    <row r="537" spans="1:31" s="30" customFormat="1" x14ac:dyDescent="0.25">
      <c r="A537" s="29"/>
      <c r="C537" s="100"/>
      <c r="D537"/>
      <c r="E537"/>
      <c r="F537"/>
      <c r="G537"/>
      <c r="H537"/>
      <c r="I537"/>
      <c r="J537"/>
      <c r="K537"/>
      <c r="L537"/>
      <c r="M537"/>
      <c r="N537"/>
      <c r="O537"/>
      <c r="S537" s="41"/>
      <c r="T537" s="41"/>
      <c r="U537" s="41"/>
      <c r="V537" s="41"/>
      <c r="Y537" s="41"/>
      <c r="Z537" s="41"/>
      <c r="AA537" s="41"/>
      <c r="AB537" s="41"/>
      <c r="AE537" s="41"/>
    </row>
    <row r="538" spans="1:31" s="30" customFormat="1" x14ac:dyDescent="0.25">
      <c r="A538" s="29"/>
      <c r="C538" s="100"/>
      <c r="D538"/>
      <c r="E538"/>
      <c r="F538"/>
      <c r="G538"/>
      <c r="H538"/>
      <c r="I538"/>
      <c r="J538"/>
      <c r="K538"/>
      <c r="L538"/>
      <c r="M538"/>
      <c r="N538"/>
      <c r="O538"/>
      <c r="S538" s="41"/>
      <c r="T538" s="41"/>
      <c r="U538" s="41"/>
      <c r="V538" s="41"/>
      <c r="Y538" s="41"/>
      <c r="Z538" s="41"/>
      <c r="AA538" s="41"/>
      <c r="AB538" s="41"/>
      <c r="AE538" s="41"/>
    </row>
    <row r="539" spans="1:31" s="30" customFormat="1" x14ac:dyDescent="0.25">
      <c r="A539" s="29"/>
      <c r="C539" s="100"/>
      <c r="D539"/>
      <c r="E539"/>
      <c r="F539"/>
      <c r="G539"/>
      <c r="H539"/>
      <c r="I539"/>
      <c r="J539"/>
      <c r="K539"/>
      <c r="L539"/>
      <c r="M539"/>
      <c r="N539"/>
      <c r="O539"/>
      <c r="S539" s="41"/>
      <c r="T539" s="41"/>
      <c r="U539" s="41"/>
      <c r="V539" s="41"/>
      <c r="Y539" s="41"/>
      <c r="Z539" s="41"/>
      <c r="AA539" s="41"/>
      <c r="AB539" s="41"/>
      <c r="AE539" s="41"/>
    </row>
    <row r="540" spans="1:31" s="30" customFormat="1" x14ac:dyDescent="0.25">
      <c r="A540" s="29"/>
      <c r="C540" s="100"/>
      <c r="D540"/>
      <c r="E540"/>
      <c r="F540"/>
      <c r="G540"/>
      <c r="H540"/>
      <c r="I540"/>
      <c r="J540"/>
      <c r="K540"/>
      <c r="L540"/>
      <c r="M540"/>
      <c r="N540"/>
      <c r="O540"/>
      <c r="S540" s="41"/>
      <c r="T540" s="41"/>
      <c r="U540" s="41"/>
      <c r="V540" s="41"/>
      <c r="Y540" s="41"/>
      <c r="Z540" s="41"/>
      <c r="AA540" s="41"/>
      <c r="AB540" s="41"/>
      <c r="AE540" s="41"/>
    </row>
    <row r="541" spans="1:31" s="30" customFormat="1" x14ac:dyDescent="0.25">
      <c r="A541" s="29"/>
      <c r="C541" s="100"/>
      <c r="D541"/>
      <c r="E541"/>
      <c r="F541"/>
      <c r="G541"/>
      <c r="H541"/>
      <c r="I541"/>
      <c r="J541"/>
      <c r="K541"/>
      <c r="L541"/>
      <c r="M541"/>
      <c r="N541"/>
      <c r="O541"/>
      <c r="S541" s="41"/>
      <c r="T541" s="41"/>
      <c r="U541" s="41"/>
      <c r="V541" s="41"/>
      <c r="Y541" s="41"/>
      <c r="Z541" s="41"/>
      <c r="AA541" s="41"/>
      <c r="AB541" s="41"/>
      <c r="AE541" s="41"/>
    </row>
    <row r="542" spans="1:31" s="30" customFormat="1" x14ac:dyDescent="0.25">
      <c r="A542" s="29"/>
      <c r="C542" s="100"/>
      <c r="D542"/>
      <c r="E542"/>
      <c r="F542"/>
      <c r="G542"/>
      <c r="H542"/>
      <c r="I542"/>
      <c r="J542"/>
      <c r="K542"/>
      <c r="L542"/>
      <c r="M542"/>
      <c r="N542"/>
      <c r="O542"/>
      <c r="S542" s="41"/>
      <c r="T542" s="41"/>
      <c r="U542" s="41"/>
      <c r="V542" s="41"/>
      <c r="Y542" s="41"/>
      <c r="Z542" s="41"/>
      <c r="AA542" s="41"/>
      <c r="AB542" s="41"/>
      <c r="AE542" s="41"/>
    </row>
    <row r="543" spans="1:31" s="30" customFormat="1" x14ac:dyDescent="0.25">
      <c r="A543" s="29"/>
      <c r="C543" s="100"/>
      <c r="D543"/>
      <c r="E543"/>
      <c r="F543"/>
      <c r="G543"/>
      <c r="H543"/>
      <c r="I543"/>
      <c r="J543"/>
      <c r="K543"/>
      <c r="L543"/>
      <c r="M543"/>
      <c r="N543"/>
      <c r="O543"/>
      <c r="S543" s="41"/>
      <c r="T543" s="41"/>
      <c r="U543" s="41"/>
      <c r="V543" s="41"/>
      <c r="Y543" s="41"/>
      <c r="Z543" s="41"/>
      <c r="AA543" s="41"/>
      <c r="AB543" s="41"/>
      <c r="AE543" s="41"/>
    </row>
    <row r="544" spans="1:31" s="30" customFormat="1" x14ac:dyDescent="0.25">
      <c r="A544" s="29"/>
      <c r="C544" s="100"/>
      <c r="D544"/>
      <c r="E544"/>
      <c r="F544"/>
      <c r="G544"/>
      <c r="H544"/>
      <c r="I544"/>
      <c r="J544"/>
      <c r="K544"/>
      <c r="L544"/>
      <c r="M544"/>
      <c r="N544"/>
      <c r="O544"/>
      <c r="S544" s="41"/>
      <c r="T544" s="41"/>
      <c r="U544" s="41"/>
      <c r="V544" s="41"/>
      <c r="Y544" s="41"/>
      <c r="Z544" s="41"/>
      <c r="AA544" s="41"/>
      <c r="AB544" s="41"/>
      <c r="AE544" s="41"/>
    </row>
    <row r="545" spans="1:31" s="30" customFormat="1" x14ac:dyDescent="0.25">
      <c r="A545" s="29"/>
      <c r="C545" s="100"/>
      <c r="D545"/>
      <c r="E545"/>
      <c r="F545"/>
      <c r="G545"/>
      <c r="H545"/>
      <c r="I545"/>
      <c r="J545"/>
      <c r="K545"/>
      <c r="L545"/>
      <c r="M545"/>
      <c r="N545"/>
      <c r="O545"/>
      <c r="S545" s="41"/>
      <c r="T545" s="41"/>
      <c r="U545" s="41"/>
      <c r="V545" s="41"/>
      <c r="Y545" s="41"/>
      <c r="Z545" s="41"/>
      <c r="AA545" s="41"/>
      <c r="AB545" s="41"/>
      <c r="AE545" s="41"/>
    </row>
    <row r="546" spans="1:31" s="30" customFormat="1" x14ac:dyDescent="0.25">
      <c r="A546" s="29"/>
      <c r="C546" s="100"/>
      <c r="D546"/>
      <c r="E546"/>
      <c r="F546"/>
      <c r="G546"/>
      <c r="H546"/>
      <c r="I546"/>
      <c r="J546"/>
      <c r="K546"/>
      <c r="L546"/>
      <c r="M546"/>
      <c r="N546"/>
      <c r="O546"/>
      <c r="S546" s="41"/>
      <c r="T546" s="41"/>
      <c r="U546" s="41"/>
      <c r="V546" s="41"/>
      <c r="Y546" s="41"/>
      <c r="Z546" s="41"/>
      <c r="AA546" s="41"/>
      <c r="AB546" s="41"/>
      <c r="AE546" s="41"/>
    </row>
    <row r="547" spans="1:31" s="30" customFormat="1" x14ac:dyDescent="0.25">
      <c r="A547" s="29"/>
      <c r="C547" s="100"/>
      <c r="D547"/>
      <c r="E547"/>
      <c r="F547"/>
      <c r="G547"/>
      <c r="H547"/>
      <c r="I547"/>
      <c r="J547"/>
      <c r="K547"/>
      <c r="L547"/>
      <c r="M547"/>
      <c r="N547"/>
      <c r="O547"/>
      <c r="S547" s="41"/>
      <c r="T547" s="41"/>
      <c r="U547" s="41"/>
      <c r="V547" s="41"/>
      <c r="Y547" s="41"/>
      <c r="Z547" s="41"/>
      <c r="AA547" s="41"/>
      <c r="AB547" s="41"/>
      <c r="AE547" s="41"/>
    </row>
    <row r="548" spans="1:31" s="30" customFormat="1" x14ac:dyDescent="0.25">
      <c r="A548" s="29"/>
      <c r="C548" s="100"/>
      <c r="D548"/>
      <c r="E548"/>
      <c r="F548"/>
      <c r="G548"/>
      <c r="H548"/>
      <c r="I548"/>
      <c r="J548"/>
      <c r="K548"/>
      <c r="L548"/>
      <c r="M548"/>
      <c r="N548"/>
      <c r="O548"/>
      <c r="S548" s="41"/>
      <c r="T548" s="41"/>
      <c r="U548" s="41"/>
      <c r="V548" s="41"/>
      <c r="Y548" s="41"/>
      <c r="Z548" s="41"/>
      <c r="AA548" s="41"/>
      <c r="AB548" s="41"/>
      <c r="AE548" s="41"/>
    </row>
    <row r="549" spans="1:31" s="30" customFormat="1" x14ac:dyDescent="0.25">
      <c r="A549" s="29"/>
      <c r="C549" s="100"/>
      <c r="D549"/>
      <c r="E549"/>
      <c r="F549"/>
      <c r="G549"/>
      <c r="H549"/>
      <c r="I549"/>
      <c r="J549"/>
      <c r="K549"/>
      <c r="L549"/>
      <c r="M549"/>
      <c r="N549"/>
      <c r="O549"/>
      <c r="S549" s="41"/>
      <c r="T549" s="41"/>
      <c r="U549" s="41"/>
      <c r="V549" s="41"/>
      <c r="Y549" s="41"/>
      <c r="Z549" s="41"/>
      <c r="AA549" s="41"/>
      <c r="AB549" s="41"/>
      <c r="AE549" s="41"/>
    </row>
    <row r="550" spans="1:31" s="30" customFormat="1" x14ac:dyDescent="0.25">
      <c r="A550" s="29"/>
      <c r="C550" s="100"/>
      <c r="D550"/>
      <c r="E550"/>
      <c r="F550"/>
      <c r="G550"/>
      <c r="H550"/>
      <c r="I550"/>
      <c r="J550"/>
      <c r="K550"/>
      <c r="L550"/>
      <c r="M550"/>
      <c r="N550"/>
      <c r="O550"/>
      <c r="S550" s="41"/>
      <c r="T550" s="41"/>
      <c r="U550" s="41"/>
      <c r="V550" s="41"/>
      <c r="Y550" s="41"/>
      <c r="Z550" s="41"/>
      <c r="AA550" s="41"/>
      <c r="AB550" s="41"/>
      <c r="AE550" s="41"/>
    </row>
    <row r="551" spans="1:31" s="30" customFormat="1" x14ac:dyDescent="0.25">
      <c r="A551" s="29"/>
      <c r="C551" s="100"/>
      <c r="D551"/>
      <c r="E551"/>
      <c r="F551"/>
      <c r="G551"/>
      <c r="H551"/>
      <c r="I551"/>
      <c r="J551"/>
      <c r="K551"/>
      <c r="L551"/>
      <c r="M551"/>
      <c r="N551"/>
      <c r="O551"/>
      <c r="S551" s="41"/>
      <c r="T551" s="41"/>
      <c r="U551" s="41"/>
      <c r="V551" s="41"/>
      <c r="Y551" s="41"/>
      <c r="Z551" s="41"/>
      <c r="AA551" s="41"/>
      <c r="AB551" s="41"/>
      <c r="AE551" s="41"/>
    </row>
    <row r="552" spans="1:31" s="30" customFormat="1" x14ac:dyDescent="0.25">
      <c r="A552" s="29"/>
      <c r="C552" s="100"/>
      <c r="D552"/>
      <c r="E552"/>
      <c r="F552"/>
      <c r="G552"/>
      <c r="H552"/>
      <c r="I552"/>
      <c r="J552"/>
      <c r="K552"/>
      <c r="L552"/>
      <c r="M552"/>
      <c r="N552"/>
      <c r="O552"/>
      <c r="S552" s="41"/>
      <c r="T552" s="41"/>
      <c r="U552" s="41"/>
      <c r="V552" s="41"/>
      <c r="Y552" s="41"/>
      <c r="Z552" s="41"/>
      <c r="AA552" s="41"/>
      <c r="AB552" s="41"/>
      <c r="AE552" s="41"/>
    </row>
    <row r="553" spans="1:31" s="30" customFormat="1" x14ac:dyDescent="0.25">
      <c r="A553" s="29"/>
      <c r="C553" s="100"/>
      <c r="D553"/>
      <c r="E553"/>
      <c r="F553"/>
      <c r="G553"/>
      <c r="H553"/>
      <c r="I553"/>
      <c r="J553"/>
      <c r="K553"/>
      <c r="L553"/>
      <c r="M553"/>
      <c r="N553"/>
      <c r="O553"/>
      <c r="S553" s="41"/>
      <c r="T553" s="41"/>
      <c r="U553" s="41"/>
      <c r="V553" s="41"/>
      <c r="Y553" s="41"/>
      <c r="Z553" s="41"/>
      <c r="AA553" s="41"/>
      <c r="AB553" s="41"/>
      <c r="AE553" s="41"/>
    </row>
    <row r="554" spans="1:31" s="30" customFormat="1" x14ac:dyDescent="0.25">
      <c r="A554" s="29"/>
      <c r="C554" s="100"/>
      <c r="D554"/>
      <c r="E554"/>
      <c r="F554"/>
      <c r="G554"/>
      <c r="H554"/>
      <c r="I554"/>
      <c r="J554"/>
      <c r="K554"/>
      <c r="L554"/>
      <c r="M554"/>
      <c r="N554"/>
      <c r="O554"/>
      <c r="S554" s="41"/>
      <c r="T554" s="41"/>
      <c r="U554" s="41"/>
      <c r="V554" s="41"/>
      <c r="Y554" s="41"/>
      <c r="Z554" s="41"/>
      <c r="AA554" s="41"/>
      <c r="AB554" s="41"/>
      <c r="AE554" s="41"/>
    </row>
    <row r="555" spans="1:31" s="30" customFormat="1" x14ac:dyDescent="0.25">
      <c r="A555" s="29"/>
      <c r="C555" s="100"/>
      <c r="D555"/>
      <c r="E555"/>
      <c r="F555"/>
      <c r="G555"/>
      <c r="H555"/>
      <c r="I555"/>
      <c r="J555"/>
      <c r="K555"/>
      <c r="L555"/>
      <c r="M555"/>
      <c r="N555"/>
      <c r="O555"/>
      <c r="S555" s="41"/>
      <c r="T555" s="41"/>
      <c r="U555" s="41"/>
      <c r="V555" s="41"/>
      <c r="Y555" s="41"/>
      <c r="Z555" s="41"/>
      <c r="AA555" s="41"/>
      <c r="AB555" s="41"/>
      <c r="AE555" s="41"/>
    </row>
    <row r="556" spans="1:31" s="30" customFormat="1" x14ac:dyDescent="0.25">
      <c r="A556" s="29"/>
      <c r="C556" s="100"/>
      <c r="D556"/>
      <c r="E556"/>
      <c r="F556"/>
      <c r="G556"/>
      <c r="H556"/>
      <c r="I556"/>
      <c r="J556"/>
      <c r="K556"/>
      <c r="L556"/>
      <c r="M556"/>
      <c r="N556"/>
      <c r="O556"/>
      <c r="S556" s="41"/>
      <c r="T556" s="41"/>
      <c r="U556" s="41"/>
      <c r="V556" s="41"/>
      <c r="Y556" s="41"/>
      <c r="Z556" s="41"/>
      <c r="AA556" s="41"/>
      <c r="AB556" s="41"/>
      <c r="AE556" s="41"/>
    </row>
    <row r="557" spans="1:31" s="30" customFormat="1" x14ac:dyDescent="0.25">
      <c r="A557" s="29"/>
      <c r="C557" s="100"/>
      <c r="D557"/>
      <c r="E557"/>
      <c r="F557"/>
      <c r="G557"/>
      <c r="H557"/>
      <c r="I557"/>
      <c r="J557"/>
      <c r="K557"/>
      <c r="L557"/>
      <c r="M557"/>
      <c r="N557"/>
      <c r="O557"/>
      <c r="S557" s="41"/>
      <c r="T557" s="41"/>
      <c r="U557" s="41"/>
      <c r="V557" s="41"/>
      <c r="Y557" s="41"/>
      <c r="Z557" s="41"/>
      <c r="AA557" s="41"/>
      <c r="AB557" s="41"/>
      <c r="AE557" s="41"/>
    </row>
    <row r="558" spans="1:31" s="30" customFormat="1" x14ac:dyDescent="0.25">
      <c r="A558" s="29"/>
      <c r="C558" s="100"/>
      <c r="D558"/>
      <c r="E558"/>
      <c r="F558"/>
      <c r="G558"/>
      <c r="H558"/>
      <c r="I558"/>
      <c r="J558"/>
      <c r="K558"/>
      <c r="L558"/>
      <c r="M558"/>
      <c r="N558"/>
      <c r="O558"/>
      <c r="S558" s="41"/>
      <c r="T558" s="41"/>
      <c r="U558" s="41"/>
      <c r="V558" s="41"/>
      <c r="Y558" s="41"/>
      <c r="Z558" s="41"/>
      <c r="AA558" s="41"/>
      <c r="AB558" s="41"/>
      <c r="AE558" s="41"/>
    </row>
    <row r="559" spans="1:31" s="30" customFormat="1" x14ac:dyDescent="0.25">
      <c r="A559" s="29"/>
      <c r="C559" s="100"/>
      <c r="D559"/>
      <c r="E559"/>
      <c r="F559"/>
      <c r="G559"/>
      <c r="H559"/>
      <c r="I559"/>
      <c r="J559"/>
      <c r="K559"/>
      <c r="L559"/>
      <c r="M559"/>
      <c r="N559"/>
      <c r="O559"/>
      <c r="S559" s="41"/>
      <c r="T559" s="41"/>
      <c r="U559" s="41"/>
      <c r="V559" s="41"/>
      <c r="Y559" s="41"/>
      <c r="Z559" s="41"/>
      <c r="AA559" s="41"/>
      <c r="AB559" s="41"/>
      <c r="AE559" s="41"/>
    </row>
    <row r="560" spans="1:31" s="30" customFormat="1" x14ac:dyDescent="0.25">
      <c r="A560" s="29"/>
      <c r="C560" s="100"/>
      <c r="D560"/>
      <c r="E560"/>
      <c r="F560"/>
      <c r="G560"/>
      <c r="H560"/>
      <c r="I560"/>
      <c r="J560"/>
      <c r="K560"/>
      <c r="L560"/>
      <c r="M560"/>
      <c r="N560"/>
      <c r="O560"/>
      <c r="S560" s="41"/>
      <c r="T560" s="41"/>
      <c r="U560" s="41"/>
      <c r="V560" s="41"/>
      <c r="Y560" s="41"/>
      <c r="Z560" s="41"/>
      <c r="AA560" s="41"/>
      <c r="AB560" s="41"/>
      <c r="AE560" s="41"/>
    </row>
    <row r="561" spans="1:31" s="30" customFormat="1" x14ac:dyDescent="0.25">
      <c r="A561" s="29"/>
      <c r="C561" s="100"/>
      <c r="D561"/>
      <c r="E561"/>
      <c r="F561"/>
      <c r="G561"/>
      <c r="H561"/>
      <c r="I561"/>
      <c r="J561"/>
      <c r="K561"/>
      <c r="L561"/>
      <c r="M561"/>
      <c r="N561"/>
      <c r="O561"/>
      <c r="S561" s="41"/>
      <c r="T561" s="41"/>
      <c r="U561" s="41"/>
      <c r="V561" s="41"/>
      <c r="Y561" s="41"/>
      <c r="Z561" s="41"/>
      <c r="AA561" s="41"/>
      <c r="AB561" s="41"/>
      <c r="AE561" s="41"/>
    </row>
    <row r="562" spans="1:31" s="30" customFormat="1" x14ac:dyDescent="0.25">
      <c r="A562" s="29"/>
      <c r="C562" s="100"/>
      <c r="D562"/>
      <c r="E562"/>
      <c r="F562"/>
      <c r="G562"/>
      <c r="H562"/>
      <c r="I562"/>
      <c r="J562"/>
      <c r="K562"/>
      <c r="L562"/>
      <c r="M562"/>
      <c r="N562"/>
      <c r="O562"/>
      <c r="S562" s="41"/>
      <c r="T562" s="41"/>
      <c r="U562" s="41"/>
      <c r="V562" s="41"/>
      <c r="Y562" s="41"/>
      <c r="Z562" s="41"/>
      <c r="AA562" s="41"/>
      <c r="AB562" s="41"/>
      <c r="AE562" s="41"/>
    </row>
    <row r="563" spans="1:31" s="30" customFormat="1" x14ac:dyDescent="0.25">
      <c r="A563" s="29"/>
      <c r="C563" s="100"/>
      <c r="D563"/>
      <c r="E563"/>
      <c r="F563"/>
      <c r="G563"/>
      <c r="H563"/>
      <c r="I563"/>
      <c r="J563"/>
      <c r="K563"/>
      <c r="L563"/>
      <c r="M563"/>
      <c r="N563"/>
      <c r="O563"/>
      <c r="S563" s="41"/>
      <c r="T563" s="41"/>
      <c r="U563" s="41"/>
      <c r="V563" s="41"/>
      <c r="Y563" s="41"/>
      <c r="Z563" s="41"/>
      <c r="AA563" s="41"/>
      <c r="AB563" s="41"/>
      <c r="AE563" s="41"/>
    </row>
    <row r="564" spans="1:31" s="30" customFormat="1" x14ac:dyDescent="0.25">
      <c r="A564" s="29"/>
      <c r="C564" s="100"/>
      <c r="D564"/>
      <c r="E564"/>
      <c r="F564"/>
      <c r="G564"/>
      <c r="H564"/>
      <c r="I564"/>
      <c r="J564"/>
      <c r="K564"/>
      <c r="L564"/>
      <c r="M564"/>
      <c r="N564"/>
      <c r="O564"/>
      <c r="S564" s="41"/>
      <c r="T564" s="41"/>
      <c r="U564" s="41"/>
      <c r="V564" s="41"/>
      <c r="Y564" s="41"/>
      <c r="Z564" s="41"/>
      <c r="AA564" s="41"/>
      <c r="AB564" s="41"/>
      <c r="AE564" s="41"/>
    </row>
    <row r="565" spans="1:31" s="30" customFormat="1" x14ac:dyDescent="0.25">
      <c r="A565" s="29"/>
      <c r="C565" s="100"/>
      <c r="D565"/>
      <c r="E565"/>
      <c r="F565"/>
      <c r="G565"/>
      <c r="H565"/>
      <c r="I565"/>
      <c r="J565"/>
      <c r="K565"/>
      <c r="L565"/>
      <c r="M565"/>
      <c r="N565"/>
      <c r="O565"/>
      <c r="S565" s="41"/>
      <c r="T565" s="41"/>
      <c r="U565" s="41"/>
      <c r="V565" s="41"/>
      <c r="Y565" s="41"/>
      <c r="Z565" s="41"/>
      <c r="AA565" s="41"/>
      <c r="AB565" s="41"/>
      <c r="AE565" s="41"/>
    </row>
    <row r="566" spans="1:31" s="30" customFormat="1" x14ac:dyDescent="0.25">
      <c r="A566" s="29"/>
      <c r="C566" s="100"/>
      <c r="D566"/>
      <c r="E566"/>
      <c r="F566"/>
      <c r="G566"/>
      <c r="H566"/>
      <c r="I566"/>
      <c r="J566"/>
      <c r="K566"/>
      <c r="L566"/>
      <c r="M566"/>
      <c r="N566"/>
      <c r="O566"/>
      <c r="S566" s="41"/>
      <c r="T566" s="41"/>
      <c r="U566" s="41"/>
      <c r="V566" s="41"/>
      <c r="Y566" s="41"/>
      <c r="Z566" s="41"/>
      <c r="AA566" s="41"/>
      <c r="AB566" s="41"/>
      <c r="AE566" s="41"/>
    </row>
    <row r="567" spans="1:31" s="30" customFormat="1" x14ac:dyDescent="0.25">
      <c r="A567" s="29"/>
      <c r="C567" s="100"/>
      <c r="D567"/>
      <c r="E567"/>
      <c r="F567"/>
      <c r="G567"/>
      <c r="H567"/>
      <c r="I567"/>
      <c r="J567"/>
      <c r="K567"/>
      <c r="L567"/>
      <c r="M567"/>
      <c r="N567"/>
      <c r="O567"/>
      <c r="S567" s="41"/>
      <c r="T567" s="41"/>
      <c r="U567" s="41"/>
      <c r="V567" s="41"/>
      <c r="Y567" s="41"/>
      <c r="Z567" s="41"/>
      <c r="AA567" s="41"/>
      <c r="AB567" s="41"/>
      <c r="AE567" s="41"/>
    </row>
    <row r="568" spans="1:31" s="30" customFormat="1" x14ac:dyDescent="0.25">
      <c r="A568" s="29"/>
      <c r="C568" s="100"/>
      <c r="D568"/>
      <c r="E568"/>
      <c r="F568"/>
      <c r="G568"/>
      <c r="H568"/>
      <c r="I568"/>
      <c r="J568"/>
      <c r="K568"/>
      <c r="L568"/>
      <c r="M568"/>
      <c r="N568"/>
      <c r="O568"/>
      <c r="S568" s="41"/>
      <c r="T568" s="41"/>
      <c r="U568" s="41"/>
      <c r="V568" s="41"/>
      <c r="Y568" s="41"/>
      <c r="Z568" s="41"/>
      <c r="AA568" s="41"/>
      <c r="AB568" s="41"/>
      <c r="AE568" s="41"/>
    </row>
    <row r="569" spans="1:31" s="30" customFormat="1" x14ac:dyDescent="0.25">
      <c r="A569" s="29"/>
      <c r="C569" s="100"/>
      <c r="D569"/>
      <c r="E569"/>
      <c r="F569"/>
      <c r="G569"/>
      <c r="H569"/>
      <c r="I569"/>
      <c r="J569"/>
      <c r="K569"/>
      <c r="L569"/>
      <c r="M569"/>
      <c r="N569"/>
      <c r="O569"/>
      <c r="S569" s="41"/>
      <c r="T569" s="41"/>
      <c r="U569" s="41"/>
      <c r="V569" s="41"/>
      <c r="Y569" s="41"/>
      <c r="Z569" s="41"/>
      <c r="AA569" s="41"/>
      <c r="AB569" s="41"/>
      <c r="AE569" s="41"/>
    </row>
    <row r="570" spans="1:31" s="30" customFormat="1" x14ac:dyDescent="0.25">
      <c r="A570" s="29"/>
      <c r="C570" s="100"/>
      <c r="D570"/>
      <c r="E570"/>
      <c r="F570"/>
      <c r="G570"/>
      <c r="H570"/>
      <c r="I570"/>
      <c r="J570"/>
      <c r="K570"/>
      <c r="L570"/>
      <c r="M570"/>
      <c r="N570"/>
      <c r="O570"/>
      <c r="S570" s="41"/>
      <c r="T570" s="41"/>
      <c r="U570" s="41"/>
      <c r="V570" s="41"/>
      <c r="Y570" s="41"/>
      <c r="Z570" s="41"/>
      <c r="AA570" s="41"/>
      <c r="AB570" s="41"/>
      <c r="AE570" s="41"/>
    </row>
    <row r="571" spans="1:31" s="30" customFormat="1" x14ac:dyDescent="0.25">
      <c r="A571" s="29"/>
      <c r="C571" s="100"/>
      <c r="D571"/>
      <c r="E571"/>
      <c r="F571"/>
      <c r="G571"/>
      <c r="H571"/>
      <c r="I571"/>
      <c r="J571"/>
      <c r="K571"/>
      <c r="L571"/>
      <c r="M571"/>
      <c r="N571"/>
      <c r="O571"/>
      <c r="S571" s="41"/>
      <c r="T571" s="41"/>
      <c r="U571" s="41"/>
      <c r="V571" s="41"/>
      <c r="Y571" s="41"/>
      <c r="Z571" s="41"/>
      <c r="AA571" s="41"/>
      <c r="AB571" s="41"/>
      <c r="AE571" s="41"/>
    </row>
    <row r="572" spans="1:31" s="30" customFormat="1" x14ac:dyDescent="0.25">
      <c r="A572" s="29"/>
      <c r="C572" s="100"/>
      <c r="D572"/>
      <c r="E572"/>
      <c r="F572"/>
      <c r="G572"/>
      <c r="H572"/>
      <c r="I572"/>
      <c r="J572"/>
      <c r="K572"/>
      <c r="L572"/>
      <c r="M572"/>
      <c r="N572"/>
      <c r="O572"/>
      <c r="S572" s="41"/>
      <c r="T572" s="41"/>
      <c r="U572" s="41"/>
      <c r="V572" s="41"/>
      <c r="Y572" s="41"/>
      <c r="Z572" s="41"/>
      <c r="AA572" s="41"/>
      <c r="AB572" s="41"/>
      <c r="AE572" s="41"/>
    </row>
    <row r="573" spans="1:31" s="30" customFormat="1" x14ac:dyDescent="0.25">
      <c r="A573" s="29"/>
      <c r="C573" s="100"/>
      <c r="D573"/>
      <c r="E573"/>
      <c r="F573"/>
      <c r="G573"/>
      <c r="H573"/>
      <c r="I573"/>
      <c r="J573"/>
      <c r="K573"/>
      <c r="L573"/>
      <c r="M573"/>
      <c r="N573"/>
      <c r="O573"/>
      <c r="S573" s="41"/>
      <c r="T573" s="41"/>
      <c r="U573" s="41"/>
      <c r="V573" s="41"/>
      <c r="Y573" s="41"/>
      <c r="Z573" s="41"/>
      <c r="AA573" s="41"/>
      <c r="AB573" s="41"/>
      <c r="AE573" s="41"/>
    </row>
    <row r="574" spans="1:31" s="30" customFormat="1" x14ac:dyDescent="0.25">
      <c r="A574" s="29"/>
      <c r="C574" s="100"/>
      <c r="D574"/>
      <c r="E574"/>
      <c r="F574"/>
      <c r="G574"/>
      <c r="H574"/>
      <c r="I574"/>
      <c r="J574"/>
      <c r="K574"/>
      <c r="L574"/>
      <c r="M574"/>
      <c r="N574"/>
      <c r="O574"/>
      <c r="S574" s="41"/>
      <c r="T574" s="41"/>
      <c r="U574" s="41"/>
      <c r="V574" s="41"/>
      <c r="Y574" s="41"/>
      <c r="Z574" s="41"/>
      <c r="AA574" s="41"/>
      <c r="AB574" s="41"/>
      <c r="AE574" s="41"/>
    </row>
    <row r="575" spans="1:31" s="30" customFormat="1" x14ac:dyDescent="0.25">
      <c r="A575" s="29"/>
      <c r="C575" s="100"/>
      <c r="D575"/>
      <c r="E575"/>
      <c r="F575"/>
      <c r="G575"/>
      <c r="H575"/>
      <c r="I575"/>
      <c r="J575"/>
      <c r="K575"/>
      <c r="L575"/>
      <c r="M575"/>
      <c r="N575"/>
      <c r="O575"/>
      <c r="S575" s="41"/>
      <c r="T575" s="41"/>
      <c r="U575" s="41"/>
      <c r="V575" s="41"/>
      <c r="Y575" s="41"/>
      <c r="Z575" s="41"/>
      <c r="AA575" s="41"/>
      <c r="AB575" s="41"/>
      <c r="AE575" s="41"/>
    </row>
    <row r="576" spans="1:31" s="30" customFormat="1" x14ac:dyDescent="0.25">
      <c r="A576" s="29"/>
      <c r="C576" s="100"/>
      <c r="D576"/>
      <c r="E576"/>
      <c r="F576"/>
      <c r="G576"/>
      <c r="H576"/>
      <c r="I576"/>
      <c r="J576"/>
      <c r="K576"/>
      <c r="L576"/>
      <c r="M576"/>
      <c r="N576"/>
      <c r="O576"/>
      <c r="S576" s="41"/>
      <c r="T576" s="41"/>
      <c r="U576" s="41"/>
      <c r="V576" s="41"/>
      <c r="Y576" s="41"/>
      <c r="Z576" s="41"/>
      <c r="AA576" s="41"/>
      <c r="AB576" s="41"/>
      <c r="AE576" s="41"/>
    </row>
    <row r="577" spans="1:31" s="30" customFormat="1" x14ac:dyDescent="0.25">
      <c r="A577" s="29"/>
      <c r="C577" s="100"/>
      <c r="D577"/>
      <c r="E577"/>
      <c r="F577"/>
      <c r="G577"/>
      <c r="H577"/>
      <c r="I577"/>
      <c r="J577"/>
      <c r="K577"/>
      <c r="L577"/>
      <c r="M577"/>
      <c r="N577"/>
      <c r="O577"/>
      <c r="S577" s="41"/>
      <c r="T577" s="41"/>
      <c r="U577" s="41"/>
      <c r="V577" s="41"/>
      <c r="Y577" s="41"/>
      <c r="Z577" s="41"/>
      <c r="AA577" s="41"/>
      <c r="AB577" s="41"/>
      <c r="AE577" s="41"/>
    </row>
    <row r="578" spans="1:31" s="30" customFormat="1" x14ac:dyDescent="0.25">
      <c r="A578" s="29"/>
      <c r="C578" s="100"/>
      <c r="D578"/>
      <c r="E578"/>
      <c r="F578"/>
      <c r="G578"/>
      <c r="H578"/>
      <c r="I578"/>
      <c r="J578"/>
      <c r="K578"/>
      <c r="L578"/>
      <c r="M578"/>
      <c r="N578"/>
      <c r="O578"/>
      <c r="S578" s="41"/>
      <c r="T578" s="41"/>
      <c r="U578" s="41"/>
      <c r="V578" s="41"/>
      <c r="Y578" s="41"/>
      <c r="Z578" s="41"/>
      <c r="AA578" s="41"/>
      <c r="AB578" s="41"/>
      <c r="AE578" s="41"/>
    </row>
    <row r="579" spans="1:31" s="30" customFormat="1" x14ac:dyDescent="0.25">
      <c r="A579" s="29"/>
      <c r="C579" s="100"/>
      <c r="D579"/>
      <c r="E579"/>
      <c r="F579"/>
      <c r="G579"/>
      <c r="H579"/>
      <c r="I579"/>
      <c r="J579"/>
      <c r="K579"/>
      <c r="L579"/>
      <c r="M579"/>
      <c r="N579"/>
      <c r="O579"/>
      <c r="S579" s="41"/>
      <c r="T579" s="41"/>
      <c r="U579" s="41"/>
      <c r="V579" s="41"/>
      <c r="Y579" s="41"/>
      <c r="Z579" s="41"/>
      <c r="AA579" s="41"/>
      <c r="AB579" s="41"/>
      <c r="AE579" s="41"/>
    </row>
    <row r="580" spans="1:31" s="30" customFormat="1" x14ac:dyDescent="0.25">
      <c r="A580" s="29"/>
      <c r="C580" s="100"/>
      <c r="D580"/>
      <c r="E580"/>
      <c r="F580"/>
      <c r="G580"/>
      <c r="H580"/>
      <c r="I580"/>
      <c r="J580"/>
      <c r="K580"/>
      <c r="L580"/>
      <c r="M580"/>
      <c r="N580"/>
      <c r="O580"/>
      <c r="S580" s="41"/>
      <c r="T580" s="41"/>
      <c r="U580" s="41"/>
      <c r="V580" s="41"/>
      <c r="Y580" s="41"/>
      <c r="Z580" s="41"/>
      <c r="AA580" s="41"/>
      <c r="AB580" s="41"/>
      <c r="AE580" s="41"/>
    </row>
    <row r="581" spans="1:31" s="30" customFormat="1" x14ac:dyDescent="0.25">
      <c r="A581" s="29"/>
      <c r="C581" s="100"/>
      <c r="D581"/>
      <c r="E581"/>
      <c r="F581"/>
      <c r="G581"/>
      <c r="H581"/>
      <c r="I581"/>
      <c r="J581"/>
      <c r="K581"/>
      <c r="L581"/>
      <c r="M581"/>
      <c r="N581"/>
      <c r="O581"/>
      <c r="S581" s="41"/>
      <c r="T581" s="41"/>
      <c r="U581" s="41"/>
      <c r="V581" s="41"/>
      <c r="Y581" s="41"/>
      <c r="Z581" s="41"/>
      <c r="AA581" s="41"/>
      <c r="AB581" s="41"/>
      <c r="AE581" s="41"/>
    </row>
    <row r="582" spans="1:31" s="30" customFormat="1" x14ac:dyDescent="0.25">
      <c r="A582" s="29"/>
      <c r="C582" s="100"/>
      <c r="D582"/>
      <c r="E582"/>
      <c r="F582"/>
      <c r="G582"/>
      <c r="H582"/>
      <c r="I582"/>
      <c r="J582"/>
      <c r="K582"/>
      <c r="L582"/>
      <c r="M582"/>
      <c r="N582"/>
      <c r="O582"/>
      <c r="S582" s="41"/>
      <c r="T582" s="41"/>
      <c r="U582" s="41"/>
      <c r="V582" s="41"/>
      <c r="Y582" s="41"/>
      <c r="Z582" s="41"/>
      <c r="AA582" s="41"/>
      <c r="AB582" s="41"/>
      <c r="AE582" s="41"/>
    </row>
    <row r="583" spans="1:31" s="30" customFormat="1" x14ac:dyDescent="0.25">
      <c r="A583" s="29"/>
      <c r="C583" s="100"/>
      <c r="D583"/>
      <c r="E583"/>
      <c r="F583"/>
      <c r="G583"/>
      <c r="H583"/>
      <c r="I583"/>
      <c r="J583"/>
      <c r="K583"/>
      <c r="L583"/>
      <c r="M583"/>
      <c r="N583"/>
      <c r="O583"/>
      <c r="S583" s="41"/>
      <c r="T583" s="41"/>
      <c r="U583" s="41"/>
      <c r="V583" s="41"/>
      <c r="Y583" s="41"/>
      <c r="Z583" s="41"/>
      <c r="AA583" s="41"/>
      <c r="AB583" s="41"/>
      <c r="AE583" s="41"/>
    </row>
    <row r="584" spans="1:31" s="30" customFormat="1" x14ac:dyDescent="0.25">
      <c r="A584" s="29"/>
      <c r="C584" s="100"/>
      <c r="D584"/>
      <c r="E584"/>
      <c r="F584"/>
      <c r="G584"/>
      <c r="H584"/>
      <c r="I584"/>
      <c r="J584"/>
      <c r="K584"/>
      <c r="L584"/>
      <c r="M584"/>
      <c r="N584"/>
      <c r="O584"/>
      <c r="S584" s="41"/>
      <c r="T584" s="41"/>
      <c r="U584" s="41"/>
      <c r="V584" s="41"/>
      <c r="Y584" s="41"/>
      <c r="Z584" s="41"/>
      <c r="AA584" s="41"/>
      <c r="AB584" s="41"/>
      <c r="AE584" s="41"/>
    </row>
    <row r="585" spans="1:31" s="30" customFormat="1" x14ac:dyDescent="0.25">
      <c r="A585" s="29"/>
      <c r="C585" s="100"/>
      <c r="D585"/>
      <c r="E585"/>
      <c r="F585"/>
      <c r="G585"/>
      <c r="H585"/>
      <c r="I585"/>
      <c r="J585"/>
      <c r="K585"/>
      <c r="L585"/>
      <c r="M585"/>
      <c r="N585"/>
      <c r="O585"/>
      <c r="S585" s="41"/>
      <c r="T585" s="41"/>
      <c r="U585" s="41"/>
      <c r="V585" s="41"/>
      <c r="Y585" s="41"/>
      <c r="Z585" s="41"/>
      <c r="AA585" s="41"/>
      <c r="AB585" s="41"/>
      <c r="AE585" s="41"/>
    </row>
    <row r="586" spans="1:31" s="30" customFormat="1" x14ac:dyDescent="0.25">
      <c r="A586" s="29"/>
      <c r="C586" s="100"/>
      <c r="D586"/>
      <c r="E586"/>
      <c r="F586"/>
      <c r="G586"/>
      <c r="H586"/>
      <c r="I586"/>
      <c r="J586"/>
      <c r="K586"/>
      <c r="L586"/>
      <c r="M586"/>
      <c r="N586"/>
      <c r="O586"/>
      <c r="S586" s="41"/>
      <c r="T586" s="41"/>
      <c r="U586" s="41"/>
      <c r="V586" s="41"/>
      <c r="Y586" s="41"/>
      <c r="Z586" s="41"/>
      <c r="AA586" s="41"/>
      <c r="AB586" s="41"/>
      <c r="AE586" s="41"/>
    </row>
    <row r="587" spans="1:31" s="30" customFormat="1" x14ac:dyDescent="0.25">
      <c r="A587" s="29"/>
      <c r="C587" s="100"/>
      <c r="D587"/>
      <c r="E587"/>
      <c r="F587"/>
      <c r="G587"/>
      <c r="H587"/>
      <c r="I587"/>
      <c r="J587"/>
      <c r="K587"/>
      <c r="L587"/>
      <c r="M587"/>
      <c r="N587"/>
      <c r="O587"/>
      <c r="S587" s="41"/>
      <c r="T587" s="41"/>
      <c r="U587" s="41"/>
      <c r="V587" s="41"/>
      <c r="Y587" s="41"/>
      <c r="Z587" s="41"/>
      <c r="AA587" s="41"/>
      <c r="AB587" s="41"/>
      <c r="AE587" s="41"/>
    </row>
    <row r="588" spans="1:31" s="30" customFormat="1" x14ac:dyDescent="0.25">
      <c r="A588" s="29"/>
      <c r="C588" s="100"/>
      <c r="D588"/>
      <c r="E588"/>
      <c r="F588"/>
      <c r="G588"/>
      <c r="H588"/>
      <c r="I588"/>
      <c r="J588"/>
      <c r="K588"/>
      <c r="L588"/>
      <c r="M588"/>
      <c r="N588"/>
      <c r="O588"/>
      <c r="S588" s="41"/>
      <c r="T588" s="41"/>
      <c r="U588" s="41"/>
      <c r="V588" s="41"/>
      <c r="Y588" s="41"/>
      <c r="Z588" s="41"/>
      <c r="AA588" s="41"/>
      <c r="AB588" s="41"/>
      <c r="AE588" s="41"/>
    </row>
    <row r="589" spans="1:31" s="30" customFormat="1" x14ac:dyDescent="0.25">
      <c r="A589" s="29"/>
      <c r="C589" s="100"/>
      <c r="D589"/>
      <c r="E589"/>
      <c r="F589"/>
      <c r="G589"/>
      <c r="H589"/>
      <c r="I589"/>
      <c r="J589"/>
      <c r="K589"/>
      <c r="L589"/>
      <c r="M589"/>
      <c r="N589"/>
      <c r="O589"/>
      <c r="S589" s="41"/>
      <c r="T589" s="41"/>
      <c r="U589" s="41"/>
      <c r="V589" s="41"/>
      <c r="Y589" s="41"/>
      <c r="Z589" s="41"/>
      <c r="AA589" s="41"/>
      <c r="AB589" s="41"/>
      <c r="AE589" s="41"/>
    </row>
    <row r="590" spans="1:31" s="30" customFormat="1" x14ac:dyDescent="0.25">
      <c r="A590" s="29"/>
      <c r="C590" s="100"/>
      <c r="D590"/>
      <c r="E590"/>
      <c r="F590"/>
      <c r="G590"/>
      <c r="H590"/>
      <c r="I590"/>
      <c r="J590"/>
      <c r="K590"/>
      <c r="L590"/>
      <c r="M590"/>
      <c r="N590"/>
      <c r="O590"/>
      <c r="S590" s="41"/>
      <c r="T590" s="41"/>
      <c r="U590" s="41"/>
      <c r="V590" s="41"/>
      <c r="Y590" s="41"/>
      <c r="Z590" s="41"/>
      <c r="AA590" s="41"/>
      <c r="AB590" s="41"/>
      <c r="AE590" s="41"/>
    </row>
    <row r="591" spans="1:31" s="30" customFormat="1" x14ac:dyDescent="0.25">
      <c r="A591" s="29"/>
      <c r="C591" s="100"/>
      <c r="D591"/>
      <c r="E591"/>
      <c r="F591"/>
      <c r="G591"/>
      <c r="H591"/>
      <c r="I591"/>
      <c r="J591"/>
      <c r="K591"/>
      <c r="L591"/>
      <c r="M591"/>
      <c r="N591"/>
      <c r="O591"/>
      <c r="S591" s="41"/>
      <c r="T591" s="41"/>
      <c r="U591" s="41"/>
      <c r="V591" s="41"/>
      <c r="Y591" s="41"/>
      <c r="Z591" s="41"/>
      <c r="AA591" s="41"/>
      <c r="AB591" s="41"/>
      <c r="AE591" s="41"/>
    </row>
    <row r="592" spans="1:31" s="30" customFormat="1" x14ac:dyDescent="0.25">
      <c r="A592" s="29"/>
      <c r="C592" s="100"/>
      <c r="D592"/>
      <c r="E592"/>
      <c r="F592"/>
      <c r="G592"/>
      <c r="H592"/>
      <c r="I592"/>
      <c r="J592"/>
      <c r="K592"/>
      <c r="L592"/>
      <c r="M592"/>
      <c r="N592"/>
      <c r="O592"/>
      <c r="S592" s="41"/>
      <c r="T592" s="41"/>
      <c r="U592" s="41"/>
      <c r="V592" s="41"/>
      <c r="Y592" s="41"/>
      <c r="Z592" s="41"/>
      <c r="AA592" s="41"/>
      <c r="AB592" s="41"/>
      <c r="AE592" s="41"/>
    </row>
    <row r="593" spans="1:31" s="30" customFormat="1" x14ac:dyDescent="0.25">
      <c r="A593" s="29"/>
      <c r="C593" s="100"/>
      <c r="D593"/>
      <c r="E593"/>
      <c r="F593"/>
      <c r="G593"/>
      <c r="H593"/>
      <c r="I593"/>
      <c r="J593"/>
      <c r="K593"/>
      <c r="L593"/>
      <c r="M593"/>
      <c r="N593"/>
      <c r="O593"/>
      <c r="S593" s="41"/>
      <c r="T593" s="41"/>
      <c r="U593" s="41"/>
      <c r="V593" s="41"/>
      <c r="Y593" s="41"/>
      <c r="Z593" s="41"/>
      <c r="AA593" s="41"/>
      <c r="AB593" s="41"/>
      <c r="AE593" s="41"/>
    </row>
    <row r="594" spans="1:31" s="30" customFormat="1" x14ac:dyDescent="0.25">
      <c r="A594" s="29"/>
      <c r="C594" s="100"/>
      <c r="D594"/>
      <c r="E594"/>
      <c r="F594"/>
      <c r="G594"/>
      <c r="H594"/>
      <c r="I594"/>
      <c r="J594"/>
      <c r="K594"/>
      <c r="L594"/>
      <c r="M594"/>
      <c r="N594"/>
      <c r="O594"/>
      <c r="S594" s="41"/>
      <c r="T594" s="41"/>
      <c r="U594" s="41"/>
      <c r="V594" s="41"/>
      <c r="Y594" s="41"/>
      <c r="Z594" s="41"/>
      <c r="AA594" s="41"/>
      <c r="AB594" s="41"/>
      <c r="AE594" s="41"/>
    </row>
    <row r="595" spans="1:31" s="30" customFormat="1" x14ac:dyDescent="0.25">
      <c r="A595" s="29"/>
      <c r="C595" s="100"/>
      <c r="D595"/>
      <c r="E595"/>
      <c r="F595"/>
      <c r="G595"/>
      <c r="H595"/>
      <c r="I595"/>
      <c r="J595"/>
      <c r="K595"/>
      <c r="L595"/>
      <c r="M595"/>
      <c r="N595"/>
      <c r="O595"/>
      <c r="S595" s="41"/>
      <c r="T595" s="41"/>
      <c r="U595" s="41"/>
      <c r="V595" s="41"/>
      <c r="Y595" s="41"/>
      <c r="Z595" s="41"/>
      <c r="AA595" s="41"/>
      <c r="AB595" s="41"/>
      <c r="AE595" s="41"/>
    </row>
    <row r="596" spans="1:31" s="30" customFormat="1" x14ac:dyDescent="0.25">
      <c r="A596" s="29"/>
      <c r="C596" s="100"/>
      <c r="D596"/>
      <c r="E596"/>
      <c r="F596"/>
      <c r="G596"/>
      <c r="H596"/>
      <c r="I596"/>
      <c r="J596"/>
      <c r="K596"/>
      <c r="L596"/>
      <c r="M596"/>
      <c r="N596"/>
      <c r="O596"/>
      <c r="S596" s="41"/>
      <c r="T596" s="41"/>
      <c r="U596" s="41"/>
      <c r="V596" s="41"/>
      <c r="Y596" s="41"/>
      <c r="Z596" s="41"/>
      <c r="AA596" s="41"/>
      <c r="AB596" s="41"/>
      <c r="AE596" s="41"/>
    </row>
    <row r="597" spans="1:31" s="30" customFormat="1" x14ac:dyDescent="0.25">
      <c r="A597" s="29"/>
      <c r="C597" s="100"/>
      <c r="D597"/>
      <c r="E597"/>
      <c r="F597"/>
      <c r="G597"/>
      <c r="H597"/>
      <c r="I597"/>
      <c r="J597"/>
      <c r="K597"/>
      <c r="L597"/>
      <c r="M597"/>
      <c r="N597"/>
      <c r="O597"/>
      <c r="S597" s="41"/>
      <c r="T597" s="41"/>
      <c r="U597" s="41"/>
      <c r="V597" s="41"/>
      <c r="Y597" s="41"/>
      <c r="Z597" s="41"/>
      <c r="AA597" s="41"/>
      <c r="AB597" s="41"/>
      <c r="AE597" s="41"/>
    </row>
    <row r="598" spans="1:31" s="30" customFormat="1" x14ac:dyDescent="0.25">
      <c r="A598" s="29"/>
      <c r="C598" s="100"/>
      <c r="D598"/>
      <c r="E598"/>
      <c r="F598"/>
      <c r="G598"/>
      <c r="H598"/>
      <c r="I598"/>
      <c r="J598"/>
      <c r="K598"/>
      <c r="L598"/>
      <c r="M598"/>
      <c r="N598"/>
      <c r="O598"/>
      <c r="S598" s="41"/>
      <c r="T598" s="41"/>
      <c r="U598" s="41"/>
      <c r="V598" s="41"/>
      <c r="Y598" s="41"/>
      <c r="Z598" s="41"/>
      <c r="AA598" s="41"/>
      <c r="AB598" s="41"/>
      <c r="AE598" s="41"/>
    </row>
    <row r="599" spans="1:31" s="30" customFormat="1" x14ac:dyDescent="0.25">
      <c r="A599" s="29"/>
      <c r="C599" s="100"/>
      <c r="D599"/>
      <c r="E599"/>
      <c r="F599"/>
      <c r="G599"/>
      <c r="H599"/>
      <c r="I599"/>
      <c r="J599"/>
      <c r="K599"/>
      <c r="L599"/>
      <c r="M599"/>
      <c r="N599"/>
      <c r="O599"/>
      <c r="S599" s="41"/>
      <c r="T599" s="41"/>
      <c r="U599" s="41"/>
      <c r="V599" s="41"/>
      <c r="Y599" s="41"/>
      <c r="Z599" s="41"/>
      <c r="AA599" s="41"/>
      <c r="AB599" s="41"/>
      <c r="AE599" s="41"/>
    </row>
    <row r="600" spans="1:31" s="30" customFormat="1" x14ac:dyDescent="0.25">
      <c r="A600" s="29"/>
      <c r="C600" s="100"/>
      <c r="D600"/>
      <c r="E600"/>
      <c r="F600"/>
      <c r="G600"/>
      <c r="H600"/>
      <c r="I600"/>
      <c r="J600"/>
      <c r="K600"/>
      <c r="L600"/>
      <c r="M600"/>
      <c r="N600"/>
      <c r="O600"/>
      <c r="S600" s="41"/>
      <c r="T600" s="41"/>
      <c r="U600" s="41"/>
      <c r="V600" s="41"/>
      <c r="Y600" s="41"/>
      <c r="Z600" s="41"/>
      <c r="AA600" s="41"/>
      <c r="AB600" s="41"/>
      <c r="AE600" s="41"/>
    </row>
    <row r="601" spans="1:31" s="30" customFormat="1" x14ac:dyDescent="0.25">
      <c r="A601" s="29"/>
      <c r="C601" s="100"/>
      <c r="D601"/>
      <c r="E601"/>
      <c r="F601"/>
      <c r="G601"/>
      <c r="H601"/>
      <c r="I601"/>
      <c r="J601"/>
      <c r="K601"/>
      <c r="L601"/>
      <c r="M601"/>
      <c r="N601"/>
      <c r="O601"/>
      <c r="S601" s="41"/>
      <c r="T601" s="41"/>
      <c r="U601" s="41"/>
      <c r="V601" s="41"/>
      <c r="Y601" s="41"/>
      <c r="Z601" s="41"/>
      <c r="AA601" s="41"/>
      <c r="AB601" s="41"/>
      <c r="AE601" s="41"/>
    </row>
    <row r="602" spans="1:31" s="30" customFormat="1" x14ac:dyDescent="0.25">
      <c r="A602" s="29"/>
      <c r="C602" s="100"/>
      <c r="D602"/>
      <c r="E602"/>
      <c r="F602"/>
      <c r="G602"/>
      <c r="H602"/>
      <c r="I602"/>
      <c r="J602"/>
      <c r="K602"/>
      <c r="L602"/>
      <c r="M602"/>
      <c r="N602"/>
      <c r="O602"/>
      <c r="S602" s="41"/>
      <c r="T602" s="41"/>
      <c r="U602" s="41"/>
      <c r="V602" s="41"/>
      <c r="Y602" s="41"/>
      <c r="Z602" s="41"/>
      <c r="AA602" s="41"/>
      <c r="AB602" s="41"/>
      <c r="AE602" s="41"/>
    </row>
    <row r="603" spans="1:31" s="30" customFormat="1" x14ac:dyDescent="0.25">
      <c r="A603" s="29"/>
      <c r="C603" s="100"/>
      <c r="D603"/>
      <c r="E603"/>
      <c r="F603"/>
      <c r="G603"/>
      <c r="H603"/>
      <c r="I603"/>
      <c r="J603"/>
      <c r="K603"/>
      <c r="L603"/>
      <c r="M603"/>
      <c r="N603"/>
      <c r="O603"/>
      <c r="S603" s="41"/>
      <c r="T603" s="41"/>
      <c r="U603" s="41"/>
      <c r="V603" s="41"/>
      <c r="Y603" s="41"/>
      <c r="Z603" s="41"/>
      <c r="AA603" s="41"/>
      <c r="AB603" s="41"/>
      <c r="AE603" s="41"/>
    </row>
    <row r="604" spans="1:31" s="30" customFormat="1" x14ac:dyDescent="0.25">
      <c r="A604" s="29"/>
      <c r="C604" s="100"/>
      <c r="D604"/>
      <c r="E604"/>
      <c r="F604"/>
      <c r="G604"/>
      <c r="H604"/>
      <c r="I604"/>
      <c r="J604"/>
      <c r="K604"/>
      <c r="L604"/>
      <c r="M604"/>
      <c r="N604"/>
      <c r="O604"/>
      <c r="S604" s="41"/>
      <c r="T604" s="41"/>
      <c r="U604" s="41"/>
      <c r="V604" s="41"/>
      <c r="Y604" s="41"/>
      <c r="Z604" s="41"/>
      <c r="AA604" s="41"/>
      <c r="AB604" s="41"/>
      <c r="AE604" s="41"/>
    </row>
    <row r="605" spans="1:31" s="30" customFormat="1" x14ac:dyDescent="0.25">
      <c r="A605" s="29"/>
      <c r="C605" s="100"/>
      <c r="D605"/>
      <c r="E605"/>
      <c r="F605"/>
      <c r="G605"/>
      <c r="H605"/>
      <c r="I605"/>
      <c r="J605"/>
      <c r="K605"/>
      <c r="L605"/>
      <c r="M605"/>
      <c r="N605"/>
      <c r="O605"/>
      <c r="S605" s="41"/>
      <c r="T605" s="41"/>
      <c r="U605" s="41"/>
      <c r="V605" s="41"/>
      <c r="Y605" s="41"/>
      <c r="Z605" s="41"/>
      <c r="AA605" s="41"/>
      <c r="AB605" s="41"/>
      <c r="AE605" s="41"/>
    </row>
    <row r="606" spans="1:31" s="30" customFormat="1" x14ac:dyDescent="0.25">
      <c r="A606" s="29"/>
      <c r="C606" s="100"/>
      <c r="D606"/>
      <c r="E606"/>
      <c r="F606"/>
      <c r="G606"/>
      <c r="H606"/>
      <c r="I606"/>
      <c r="J606"/>
      <c r="K606"/>
      <c r="L606"/>
      <c r="M606"/>
      <c r="N606"/>
      <c r="O606"/>
      <c r="S606" s="41"/>
      <c r="T606" s="41"/>
      <c r="U606" s="41"/>
      <c r="V606" s="41"/>
      <c r="Y606" s="41"/>
      <c r="Z606" s="41"/>
      <c r="AA606" s="41"/>
      <c r="AB606" s="41"/>
      <c r="AE606" s="41"/>
    </row>
    <row r="607" spans="1:31" s="30" customFormat="1" x14ac:dyDescent="0.25">
      <c r="A607" s="29"/>
      <c r="C607" s="100"/>
      <c r="D607"/>
      <c r="E607"/>
      <c r="F607"/>
      <c r="G607"/>
      <c r="H607"/>
      <c r="I607"/>
      <c r="J607"/>
      <c r="K607"/>
      <c r="L607"/>
      <c r="M607"/>
      <c r="N607"/>
      <c r="O607"/>
      <c r="S607" s="41"/>
      <c r="T607" s="41"/>
      <c r="U607" s="41"/>
      <c r="V607" s="41"/>
      <c r="Y607" s="41"/>
      <c r="Z607" s="41"/>
      <c r="AA607" s="41"/>
      <c r="AB607" s="41"/>
      <c r="AE607" s="41"/>
    </row>
    <row r="608" spans="1:31" s="30" customFormat="1" x14ac:dyDescent="0.25">
      <c r="A608" s="29"/>
      <c r="C608" s="100"/>
      <c r="D608"/>
      <c r="E608"/>
      <c r="F608"/>
      <c r="G608"/>
      <c r="H608"/>
      <c r="I608"/>
      <c r="J608"/>
      <c r="K608"/>
      <c r="L608"/>
      <c r="M608"/>
      <c r="N608"/>
      <c r="O608"/>
      <c r="S608" s="41"/>
      <c r="T608" s="41"/>
      <c r="U608" s="41"/>
      <c r="V608" s="41"/>
      <c r="Y608" s="41"/>
      <c r="Z608" s="41"/>
      <c r="AA608" s="41"/>
      <c r="AB608" s="41"/>
      <c r="AE608" s="41"/>
    </row>
    <row r="609" spans="1:31" s="30" customFormat="1" x14ac:dyDescent="0.25">
      <c r="A609" s="29"/>
      <c r="C609" s="100"/>
      <c r="D609"/>
      <c r="E609"/>
      <c r="F609"/>
      <c r="G609"/>
      <c r="H609"/>
      <c r="I609"/>
      <c r="J609"/>
      <c r="K609"/>
      <c r="L609"/>
      <c r="M609"/>
      <c r="N609"/>
      <c r="O609"/>
      <c r="S609" s="41"/>
      <c r="T609" s="41"/>
      <c r="U609" s="41"/>
      <c r="V609" s="41"/>
      <c r="Y609" s="41"/>
      <c r="Z609" s="41"/>
      <c r="AA609" s="41"/>
      <c r="AB609" s="41"/>
      <c r="AE609" s="41"/>
    </row>
    <row r="610" spans="1:31" s="30" customFormat="1" x14ac:dyDescent="0.25">
      <c r="A610" s="29"/>
      <c r="C610" s="100"/>
      <c r="D610"/>
      <c r="E610"/>
      <c r="F610"/>
      <c r="G610"/>
      <c r="H610"/>
      <c r="I610"/>
      <c r="J610"/>
      <c r="K610"/>
      <c r="L610"/>
      <c r="M610"/>
      <c r="N610"/>
      <c r="O610"/>
      <c r="S610" s="41"/>
      <c r="T610" s="41"/>
      <c r="U610" s="41"/>
      <c r="V610" s="41"/>
      <c r="Y610" s="41"/>
      <c r="Z610" s="41"/>
      <c r="AA610" s="41"/>
      <c r="AB610" s="41"/>
      <c r="AE610" s="41"/>
    </row>
    <row r="611" spans="1:31" s="30" customFormat="1" x14ac:dyDescent="0.25">
      <c r="A611" s="29"/>
      <c r="C611" s="100"/>
      <c r="D611"/>
      <c r="E611"/>
      <c r="F611"/>
      <c r="G611"/>
      <c r="H611"/>
      <c r="I611"/>
      <c r="J611"/>
      <c r="K611"/>
      <c r="L611"/>
      <c r="M611"/>
      <c r="N611"/>
      <c r="O611"/>
      <c r="S611" s="41"/>
      <c r="T611" s="41"/>
      <c r="U611" s="41"/>
      <c r="V611" s="41"/>
      <c r="Y611" s="41"/>
      <c r="Z611" s="41"/>
      <c r="AA611" s="41"/>
      <c r="AB611" s="41"/>
      <c r="AE611" s="41"/>
    </row>
    <row r="612" spans="1:31" s="30" customFormat="1" x14ac:dyDescent="0.25">
      <c r="A612" s="29"/>
      <c r="C612" s="100"/>
      <c r="D612"/>
      <c r="E612"/>
      <c r="F612"/>
      <c r="G612"/>
      <c r="H612"/>
      <c r="I612"/>
      <c r="J612"/>
      <c r="K612"/>
      <c r="L612"/>
      <c r="M612"/>
      <c r="N612"/>
      <c r="O612"/>
      <c r="S612" s="41"/>
      <c r="T612" s="41"/>
      <c r="U612" s="41"/>
      <c r="V612" s="41"/>
      <c r="Y612" s="41"/>
      <c r="Z612" s="41"/>
      <c r="AA612" s="41"/>
      <c r="AB612" s="41"/>
      <c r="AE612" s="41"/>
    </row>
    <row r="613" spans="1:31" s="30" customFormat="1" x14ac:dyDescent="0.25">
      <c r="A613" s="29"/>
      <c r="C613" s="100"/>
      <c r="D613"/>
      <c r="E613"/>
      <c r="F613"/>
      <c r="G613"/>
      <c r="H613"/>
      <c r="I613"/>
      <c r="J613"/>
      <c r="K613"/>
      <c r="L613"/>
      <c r="M613"/>
      <c r="N613"/>
      <c r="O613"/>
      <c r="S613" s="41"/>
      <c r="T613" s="41"/>
      <c r="U613" s="41"/>
      <c r="V613" s="41"/>
      <c r="Y613" s="41"/>
      <c r="Z613" s="41"/>
      <c r="AA613" s="41"/>
      <c r="AB613" s="41"/>
      <c r="AE613" s="41"/>
    </row>
    <row r="614" spans="1:31" s="30" customFormat="1" x14ac:dyDescent="0.25">
      <c r="A614" s="29"/>
      <c r="C614" s="100"/>
      <c r="D614"/>
      <c r="E614"/>
      <c r="F614"/>
      <c r="G614"/>
      <c r="H614"/>
      <c r="I614"/>
      <c r="J614"/>
      <c r="K614"/>
      <c r="L614"/>
      <c r="M614"/>
      <c r="N614"/>
      <c r="O614"/>
      <c r="S614" s="41"/>
      <c r="T614" s="41"/>
      <c r="U614" s="41"/>
      <c r="V614" s="41"/>
      <c r="Y614" s="41"/>
      <c r="Z614" s="41"/>
      <c r="AA614" s="41"/>
      <c r="AB614" s="41"/>
      <c r="AE614" s="41"/>
    </row>
    <row r="615" spans="1:31" s="30" customFormat="1" x14ac:dyDescent="0.25">
      <c r="A615" s="29"/>
      <c r="C615" s="100"/>
      <c r="D615"/>
      <c r="E615"/>
      <c r="F615"/>
      <c r="G615"/>
      <c r="H615"/>
      <c r="I615"/>
      <c r="J615"/>
      <c r="K615"/>
      <c r="L615"/>
      <c r="M615"/>
      <c r="N615"/>
      <c r="O615"/>
      <c r="S615" s="41"/>
      <c r="T615" s="41"/>
      <c r="U615" s="41"/>
      <c r="V615" s="41"/>
      <c r="Y615" s="41"/>
      <c r="Z615" s="41"/>
      <c r="AA615" s="41"/>
      <c r="AB615" s="41"/>
      <c r="AE615" s="41"/>
    </row>
    <row r="616" spans="1:31" s="30" customFormat="1" x14ac:dyDescent="0.25">
      <c r="A616" s="29"/>
      <c r="C616" s="100"/>
      <c r="D616"/>
      <c r="E616"/>
      <c r="F616"/>
      <c r="G616"/>
      <c r="H616"/>
      <c r="I616"/>
      <c r="J616"/>
      <c r="K616"/>
      <c r="L616"/>
      <c r="M616"/>
      <c r="N616"/>
      <c r="O616"/>
      <c r="S616" s="41"/>
      <c r="T616" s="41"/>
      <c r="U616" s="41"/>
      <c r="V616" s="41"/>
      <c r="Y616" s="41"/>
      <c r="Z616" s="41"/>
      <c r="AA616" s="41"/>
      <c r="AB616" s="41"/>
      <c r="AE616" s="41"/>
    </row>
    <row r="617" spans="1:31" s="30" customFormat="1" x14ac:dyDescent="0.25">
      <c r="A617" s="29"/>
      <c r="C617" s="100"/>
      <c r="D617"/>
      <c r="E617"/>
      <c r="F617"/>
      <c r="G617"/>
      <c r="H617"/>
      <c r="I617"/>
      <c r="J617"/>
      <c r="K617"/>
      <c r="L617"/>
      <c r="M617"/>
      <c r="N617"/>
      <c r="O617"/>
      <c r="S617" s="41"/>
      <c r="T617" s="41"/>
      <c r="U617" s="41"/>
      <c r="V617" s="41"/>
      <c r="Y617" s="41"/>
      <c r="Z617" s="41"/>
      <c r="AA617" s="41"/>
      <c r="AB617" s="41"/>
      <c r="AE617" s="41"/>
    </row>
    <row r="618" spans="1:31" s="30" customFormat="1" x14ac:dyDescent="0.25">
      <c r="A618" s="29"/>
      <c r="C618" s="100"/>
      <c r="D618"/>
      <c r="E618"/>
      <c r="F618"/>
      <c r="G618"/>
      <c r="H618"/>
      <c r="I618"/>
      <c r="J618"/>
      <c r="K618"/>
      <c r="L618"/>
      <c r="M618"/>
      <c r="N618"/>
      <c r="O618"/>
      <c r="S618" s="41"/>
      <c r="T618" s="41"/>
      <c r="U618" s="41"/>
      <c r="V618" s="41"/>
      <c r="Y618" s="41"/>
      <c r="Z618" s="41"/>
      <c r="AA618" s="41"/>
      <c r="AB618" s="41"/>
      <c r="AE618" s="41"/>
    </row>
    <row r="619" spans="1:31" s="30" customFormat="1" x14ac:dyDescent="0.25">
      <c r="A619" s="29"/>
      <c r="C619" s="100"/>
      <c r="D619"/>
      <c r="E619"/>
      <c r="F619"/>
      <c r="G619"/>
      <c r="H619"/>
      <c r="I619"/>
      <c r="J619"/>
      <c r="K619"/>
      <c r="L619"/>
      <c r="M619"/>
      <c r="N619"/>
      <c r="O619"/>
      <c r="S619" s="41"/>
      <c r="T619" s="41"/>
      <c r="U619" s="41"/>
      <c r="V619" s="41"/>
      <c r="Y619" s="41"/>
      <c r="Z619" s="41"/>
      <c r="AA619" s="41"/>
      <c r="AB619" s="41"/>
      <c r="AE619" s="41"/>
    </row>
    <row r="620" spans="1:31" s="30" customFormat="1" x14ac:dyDescent="0.25">
      <c r="A620" s="29"/>
      <c r="C620" s="100"/>
      <c r="D620"/>
      <c r="E620"/>
      <c r="F620"/>
      <c r="G620"/>
      <c r="H620"/>
      <c r="I620"/>
      <c r="J620"/>
      <c r="K620"/>
      <c r="L620"/>
      <c r="M620"/>
      <c r="N620"/>
      <c r="O620"/>
      <c r="S620" s="41"/>
      <c r="T620" s="41"/>
      <c r="U620" s="41"/>
      <c r="V620" s="41"/>
      <c r="Y620" s="41"/>
      <c r="Z620" s="41"/>
      <c r="AA620" s="41"/>
      <c r="AB620" s="41"/>
      <c r="AE620" s="41"/>
    </row>
    <row r="621" spans="1:31" s="30" customFormat="1" x14ac:dyDescent="0.25">
      <c r="A621" s="29"/>
      <c r="C621" s="100"/>
      <c r="D621"/>
      <c r="E621"/>
      <c r="F621"/>
      <c r="G621"/>
      <c r="H621"/>
      <c r="I621"/>
      <c r="J621"/>
      <c r="K621"/>
      <c r="L621"/>
      <c r="M621"/>
      <c r="N621"/>
      <c r="O621"/>
      <c r="S621" s="41"/>
      <c r="T621" s="41"/>
      <c r="U621" s="41"/>
      <c r="V621" s="41"/>
      <c r="Y621" s="41"/>
      <c r="Z621" s="41"/>
      <c r="AA621" s="41"/>
      <c r="AB621" s="41"/>
      <c r="AE621" s="41"/>
    </row>
    <row r="622" spans="1:31" s="30" customFormat="1" x14ac:dyDescent="0.25">
      <c r="A622" s="29"/>
      <c r="C622" s="100"/>
      <c r="D622"/>
      <c r="E622"/>
      <c r="F622"/>
      <c r="G622"/>
      <c r="H622"/>
      <c r="I622"/>
      <c r="J622"/>
      <c r="K622"/>
      <c r="L622"/>
      <c r="M622"/>
      <c r="N622"/>
      <c r="O622"/>
      <c r="S622" s="41"/>
      <c r="T622" s="41"/>
      <c r="U622" s="41"/>
      <c r="V622" s="41"/>
      <c r="Y622" s="41"/>
      <c r="Z622" s="41"/>
      <c r="AA622" s="41"/>
      <c r="AB622" s="41"/>
      <c r="AE622" s="41"/>
    </row>
    <row r="623" spans="1:31" s="30" customFormat="1" x14ac:dyDescent="0.25">
      <c r="A623" s="29"/>
      <c r="C623" s="100"/>
      <c r="D623"/>
      <c r="E623"/>
      <c r="F623"/>
      <c r="G623"/>
      <c r="H623"/>
      <c r="I623"/>
      <c r="J623"/>
      <c r="K623"/>
      <c r="L623"/>
      <c r="M623"/>
      <c r="N623"/>
      <c r="O623"/>
      <c r="S623" s="41"/>
      <c r="T623" s="41"/>
      <c r="U623" s="41"/>
      <c r="V623" s="41"/>
      <c r="Y623" s="41"/>
      <c r="Z623" s="41"/>
      <c r="AA623" s="41"/>
      <c r="AB623" s="41"/>
      <c r="AE623" s="41"/>
    </row>
    <row r="624" spans="1:31" s="30" customFormat="1" x14ac:dyDescent="0.25">
      <c r="A624" s="29"/>
      <c r="C624" s="100"/>
      <c r="D624"/>
      <c r="E624"/>
      <c r="F624"/>
      <c r="G624"/>
      <c r="H624"/>
      <c r="I624"/>
      <c r="J624"/>
      <c r="K624"/>
      <c r="L624"/>
      <c r="M624"/>
      <c r="N624"/>
      <c r="O624"/>
      <c r="S624" s="41"/>
      <c r="T624" s="41"/>
      <c r="U624" s="41"/>
      <c r="V624" s="41"/>
      <c r="Y624" s="41"/>
      <c r="Z624" s="41"/>
      <c r="AA624" s="41"/>
      <c r="AB624" s="41"/>
      <c r="AE624" s="41"/>
    </row>
    <row r="625" spans="1:31" s="30" customFormat="1" x14ac:dyDescent="0.25">
      <c r="A625" s="29"/>
      <c r="C625" s="100"/>
      <c r="D625"/>
      <c r="E625"/>
      <c r="F625"/>
      <c r="G625"/>
      <c r="H625"/>
      <c r="I625"/>
      <c r="J625"/>
      <c r="K625"/>
      <c r="L625"/>
      <c r="M625"/>
      <c r="N625"/>
      <c r="O625"/>
      <c r="S625" s="41"/>
      <c r="T625" s="41"/>
      <c r="U625" s="41"/>
      <c r="V625" s="41"/>
      <c r="Y625" s="41"/>
      <c r="Z625" s="41"/>
      <c r="AA625" s="41"/>
      <c r="AB625" s="41"/>
      <c r="AE625" s="41"/>
    </row>
    <row r="626" spans="1:31" s="30" customFormat="1" x14ac:dyDescent="0.25">
      <c r="A626" s="29"/>
      <c r="C626" s="100"/>
      <c r="D626"/>
      <c r="E626"/>
      <c r="F626"/>
      <c r="G626"/>
      <c r="H626"/>
      <c r="I626"/>
      <c r="J626"/>
      <c r="K626"/>
      <c r="L626"/>
      <c r="M626"/>
      <c r="N626"/>
      <c r="O626"/>
      <c r="S626" s="41"/>
      <c r="T626" s="41"/>
      <c r="U626" s="41"/>
      <c r="V626" s="41"/>
      <c r="Y626" s="41"/>
      <c r="Z626" s="41"/>
      <c r="AA626" s="41"/>
      <c r="AB626" s="41"/>
      <c r="AE626" s="41"/>
    </row>
    <row r="627" spans="1:31" s="30" customFormat="1" x14ac:dyDescent="0.25">
      <c r="A627" s="29"/>
      <c r="C627" s="100"/>
      <c r="D627"/>
      <c r="E627"/>
      <c r="F627"/>
      <c r="G627"/>
      <c r="H627"/>
      <c r="I627"/>
      <c r="J627"/>
      <c r="K627"/>
      <c r="L627"/>
      <c r="M627"/>
      <c r="N627"/>
      <c r="O627"/>
      <c r="S627" s="41"/>
      <c r="T627" s="41"/>
      <c r="U627" s="41"/>
      <c r="V627" s="41"/>
      <c r="Y627" s="41"/>
      <c r="Z627" s="41"/>
      <c r="AA627" s="41"/>
      <c r="AB627" s="41"/>
      <c r="AE627" s="41"/>
    </row>
    <row r="628" spans="1:31" s="30" customFormat="1" x14ac:dyDescent="0.25">
      <c r="A628" s="29"/>
      <c r="C628" s="100"/>
      <c r="D628"/>
      <c r="E628"/>
      <c r="F628"/>
      <c r="G628"/>
      <c r="H628"/>
      <c r="I628"/>
      <c r="J628"/>
      <c r="K628"/>
      <c r="L628"/>
      <c r="M628"/>
      <c r="N628"/>
      <c r="O628"/>
      <c r="S628" s="41"/>
      <c r="T628" s="41"/>
      <c r="U628" s="41"/>
      <c r="V628" s="41"/>
      <c r="Y628" s="41"/>
      <c r="Z628" s="41"/>
      <c r="AA628" s="41"/>
      <c r="AB628" s="41"/>
      <c r="AE628" s="41"/>
    </row>
    <row r="629" spans="1:31" s="30" customFormat="1" x14ac:dyDescent="0.25">
      <c r="A629" s="29"/>
      <c r="C629" s="100"/>
      <c r="D629"/>
      <c r="E629"/>
      <c r="F629"/>
      <c r="G629"/>
      <c r="H629"/>
      <c r="I629"/>
      <c r="J629"/>
      <c r="K629"/>
      <c r="L629"/>
      <c r="M629"/>
      <c r="N629"/>
      <c r="O629"/>
      <c r="S629" s="41"/>
      <c r="T629" s="41"/>
      <c r="U629" s="41"/>
      <c r="V629" s="41"/>
      <c r="Y629" s="41"/>
      <c r="Z629" s="41"/>
      <c r="AA629" s="41"/>
      <c r="AB629" s="41"/>
      <c r="AE629" s="41"/>
    </row>
    <row r="630" spans="1:31" s="30" customFormat="1" x14ac:dyDescent="0.25">
      <c r="A630" s="29"/>
      <c r="C630" s="100"/>
      <c r="D630"/>
      <c r="E630"/>
      <c r="F630"/>
      <c r="G630"/>
      <c r="H630"/>
      <c r="I630"/>
      <c r="J630"/>
      <c r="K630"/>
      <c r="L630"/>
      <c r="M630"/>
      <c r="N630"/>
      <c r="O630"/>
      <c r="S630" s="41"/>
      <c r="T630" s="41"/>
      <c r="U630" s="41"/>
      <c r="V630" s="41"/>
      <c r="Y630" s="41"/>
      <c r="Z630" s="41"/>
      <c r="AA630" s="41"/>
      <c r="AB630" s="41"/>
      <c r="AE630" s="41"/>
    </row>
    <row r="631" spans="1:31" s="30" customFormat="1" x14ac:dyDescent="0.25">
      <c r="A631" s="29"/>
      <c r="C631" s="100"/>
      <c r="D631"/>
      <c r="E631"/>
      <c r="F631"/>
      <c r="G631"/>
      <c r="H631"/>
      <c r="I631"/>
      <c r="J631"/>
      <c r="K631"/>
      <c r="L631"/>
      <c r="M631"/>
      <c r="N631"/>
      <c r="O631"/>
      <c r="S631" s="41"/>
      <c r="T631" s="41"/>
      <c r="U631" s="41"/>
      <c r="V631" s="41"/>
      <c r="Y631" s="41"/>
      <c r="Z631" s="41"/>
      <c r="AA631" s="41"/>
      <c r="AB631" s="41"/>
      <c r="AE631" s="41"/>
    </row>
    <row r="632" spans="1:31" s="30" customFormat="1" x14ac:dyDescent="0.25">
      <c r="A632" s="29"/>
      <c r="C632" s="100"/>
      <c r="D632"/>
      <c r="E632"/>
      <c r="F632"/>
      <c r="G632"/>
      <c r="H632"/>
      <c r="I632"/>
      <c r="J632"/>
      <c r="K632"/>
      <c r="L632"/>
      <c r="M632"/>
      <c r="N632"/>
      <c r="O632"/>
      <c r="S632" s="41"/>
      <c r="T632" s="41"/>
      <c r="U632" s="41"/>
      <c r="V632" s="41"/>
      <c r="Y632" s="41"/>
      <c r="Z632" s="41"/>
      <c r="AA632" s="41"/>
      <c r="AB632" s="41"/>
      <c r="AE632" s="41"/>
    </row>
    <row r="633" spans="1:31" s="30" customFormat="1" x14ac:dyDescent="0.25">
      <c r="A633" s="29"/>
      <c r="C633" s="100"/>
      <c r="D633"/>
      <c r="E633"/>
      <c r="F633"/>
      <c r="G633"/>
      <c r="H633"/>
      <c r="I633"/>
      <c r="J633"/>
      <c r="K633"/>
      <c r="L633"/>
      <c r="M633"/>
      <c r="N633"/>
      <c r="O633"/>
      <c r="S633" s="41"/>
      <c r="T633" s="41"/>
      <c r="U633" s="41"/>
      <c r="V633" s="41"/>
      <c r="Y633" s="41"/>
      <c r="Z633" s="41"/>
      <c r="AA633" s="41"/>
      <c r="AB633" s="41"/>
      <c r="AE633" s="41"/>
    </row>
    <row r="634" spans="1:31" s="30" customFormat="1" x14ac:dyDescent="0.25">
      <c r="A634" s="29"/>
      <c r="C634" s="100"/>
      <c r="D634"/>
      <c r="E634"/>
      <c r="F634"/>
      <c r="G634"/>
      <c r="H634"/>
      <c r="I634"/>
      <c r="J634"/>
      <c r="K634"/>
      <c r="L634"/>
      <c r="M634"/>
      <c r="N634"/>
      <c r="O634"/>
      <c r="S634" s="41"/>
      <c r="T634" s="41"/>
      <c r="U634" s="41"/>
      <c r="V634" s="41"/>
      <c r="Y634" s="41"/>
      <c r="Z634" s="41"/>
      <c r="AA634" s="41"/>
      <c r="AB634" s="41"/>
      <c r="AE634" s="41"/>
    </row>
    <row r="635" spans="1:31" s="30" customFormat="1" x14ac:dyDescent="0.25">
      <c r="A635" s="29"/>
      <c r="C635" s="100"/>
      <c r="D635"/>
      <c r="E635"/>
      <c r="F635"/>
      <c r="G635"/>
      <c r="H635"/>
      <c r="I635"/>
      <c r="J635"/>
      <c r="K635"/>
      <c r="L635"/>
      <c r="M635"/>
      <c r="N635"/>
      <c r="O635"/>
      <c r="S635" s="41"/>
      <c r="T635" s="41"/>
      <c r="U635" s="41"/>
      <c r="V635" s="41"/>
      <c r="Y635" s="41"/>
      <c r="Z635" s="41"/>
      <c r="AA635" s="41"/>
      <c r="AB635" s="41"/>
      <c r="AE635" s="41"/>
    </row>
    <row r="636" spans="1:31" s="30" customFormat="1" x14ac:dyDescent="0.25">
      <c r="A636" s="29"/>
      <c r="C636" s="100"/>
      <c r="D636"/>
      <c r="E636"/>
      <c r="F636"/>
      <c r="G636"/>
      <c r="H636"/>
      <c r="I636"/>
      <c r="J636"/>
      <c r="K636"/>
      <c r="L636"/>
      <c r="M636"/>
      <c r="N636"/>
      <c r="O636"/>
      <c r="S636" s="41"/>
      <c r="T636" s="41"/>
      <c r="U636" s="41"/>
      <c r="V636" s="41"/>
      <c r="Y636" s="41"/>
      <c r="Z636" s="41"/>
      <c r="AA636" s="41"/>
      <c r="AB636" s="41"/>
      <c r="AE636" s="41"/>
    </row>
    <row r="637" spans="1:31" s="30" customFormat="1" x14ac:dyDescent="0.25">
      <c r="A637" s="29"/>
      <c r="C637" s="100"/>
      <c r="D637"/>
      <c r="E637"/>
      <c r="F637"/>
      <c r="G637"/>
      <c r="H637"/>
      <c r="I637"/>
      <c r="J637"/>
      <c r="K637"/>
      <c r="L637"/>
      <c r="M637"/>
      <c r="N637"/>
      <c r="O637"/>
      <c r="S637" s="41"/>
      <c r="T637" s="41"/>
      <c r="U637" s="41"/>
      <c r="V637" s="41"/>
      <c r="Y637" s="41"/>
      <c r="Z637" s="41"/>
      <c r="AA637" s="41"/>
      <c r="AB637" s="41"/>
      <c r="AE637" s="41"/>
    </row>
    <row r="638" spans="1:31" s="30" customFormat="1" x14ac:dyDescent="0.25">
      <c r="A638" s="29"/>
      <c r="C638" s="100"/>
      <c r="D638"/>
      <c r="E638"/>
      <c r="F638"/>
      <c r="G638"/>
      <c r="H638"/>
      <c r="I638"/>
      <c r="J638"/>
      <c r="K638"/>
      <c r="L638"/>
      <c r="M638"/>
      <c r="N638"/>
      <c r="O638"/>
      <c r="S638" s="41"/>
      <c r="T638" s="41"/>
      <c r="U638" s="41"/>
      <c r="V638" s="41"/>
      <c r="Y638" s="41"/>
      <c r="Z638" s="41"/>
      <c r="AA638" s="41"/>
      <c r="AB638" s="41"/>
      <c r="AE638" s="41"/>
    </row>
    <row r="639" spans="1:31" s="30" customFormat="1" x14ac:dyDescent="0.25">
      <c r="A639" s="29"/>
      <c r="C639" s="100"/>
      <c r="D639"/>
      <c r="E639"/>
      <c r="F639"/>
      <c r="G639"/>
      <c r="H639"/>
      <c r="I639"/>
      <c r="J639"/>
      <c r="K639"/>
      <c r="L639"/>
      <c r="M639"/>
      <c r="N639"/>
      <c r="O639"/>
      <c r="S639" s="41"/>
      <c r="T639" s="41"/>
      <c r="U639" s="41"/>
      <c r="V639" s="41"/>
      <c r="Y639" s="41"/>
      <c r="Z639" s="41"/>
      <c r="AA639" s="41"/>
      <c r="AB639" s="41"/>
      <c r="AE639" s="41"/>
    </row>
    <row r="640" spans="1:31" s="30" customFormat="1" x14ac:dyDescent="0.25">
      <c r="A640" s="29"/>
      <c r="C640" s="100"/>
      <c r="D640"/>
      <c r="E640"/>
      <c r="F640"/>
      <c r="G640"/>
      <c r="H640"/>
      <c r="I640"/>
      <c r="J640"/>
      <c r="K640"/>
      <c r="L640"/>
      <c r="M640"/>
      <c r="N640"/>
      <c r="O640"/>
      <c r="S640" s="41"/>
      <c r="T640" s="41"/>
      <c r="U640" s="41"/>
      <c r="V640" s="41"/>
      <c r="Y640" s="41"/>
      <c r="Z640" s="41"/>
      <c r="AA640" s="41"/>
      <c r="AB640" s="41"/>
      <c r="AE640" s="41"/>
    </row>
    <row r="641" spans="1:31" s="30" customFormat="1" x14ac:dyDescent="0.25">
      <c r="A641" s="29"/>
      <c r="C641" s="100"/>
      <c r="D641"/>
      <c r="E641"/>
      <c r="F641"/>
      <c r="G641"/>
      <c r="H641"/>
      <c r="I641"/>
      <c r="J641"/>
      <c r="K641"/>
      <c r="L641"/>
      <c r="M641"/>
      <c r="N641"/>
      <c r="O641"/>
      <c r="S641" s="41"/>
      <c r="T641" s="41"/>
      <c r="U641" s="41"/>
      <c r="V641" s="41"/>
      <c r="Y641" s="41"/>
      <c r="Z641" s="41"/>
      <c r="AA641" s="41"/>
      <c r="AB641" s="41"/>
      <c r="AE641" s="41"/>
    </row>
    <row r="642" spans="1:31" s="30" customFormat="1" x14ac:dyDescent="0.25">
      <c r="A642" s="29"/>
      <c r="C642" s="100"/>
      <c r="D642"/>
      <c r="E642"/>
      <c r="F642"/>
      <c r="G642"/>
      <c r="H642"/>
      <c r="I642"/>
      <c r="J642"/>
      <c r="K642"/>
      <c r="L642"/>
      <c r="M642"/>
      <c r="N642"/>
      <c r="O642"/>
      <c r="S642" s="41"/>
      <c r="T642" s="41"/>
      <c r="U642" s="41"/>
      <c r="V642" s="41"/>
      <c r="Y642" s="41"/>
      <c r="Z642" s="41"/>
      <c r="AA642" s="41"/>
      <c r="AB642" s="41"/>
      <c r="AE642" s="41"/>
    </row>
    <row r="643" spans="1:31" s="30" customFormat="1" x14ac:dyDescent="0.25">
      <c r="A643" s="29"/>
      <c r="C643" s="100"/>
      <c r="D643"/>
      <c r="E643"/>
      <c r="F643"/>
      <c r="G643"/>
      <c r="H643"/>
      <c r="I643"/>
      <c r="J643"/>
      <c r="K643"/>
      <c r="L643"/>
      <c r="M643"/>
      <c r="N643"/>
      <c r="O643"/>
      <c r="S643" s="41"/>
      <c r="T643" s="41"/>
      <c r="U643" s="41"/>
      <c r="V643" s="41"/>
      <c r="Y643" s="41"/>
      <c r="Z643" s="41"/>
      <c r="AA643" s="41"/>
      <c r="AB643" s="41"/>
      <c r="AE643" s="41"/>
    </row>
    <row r="644" spans="1:31" s="30" customFormat="1" x14ac:dyDescent="0.25">
      <c r="A644" s="29"/>
      <c r="C644" s="100"/>
      <c r="D644"/>
      <c r="E644"/>
      <c r="F644"/>
      <c r="G644"/>
      <c r="H644"/>
      <c r="I644"/>
      <c r="J644"/>
      <c r="K644"/>
      <c r="L644"/>
      <c r="M644"/>
      <c r="N644"/>
      <c r="O644"/>
      <c r="S644" s="41"/>
      <c r="T644" s="41"/>
      <c r="U644" s="41"/>
      <c r="V644" s="41"/>
      <c r="Y644" s="41"/>
      <c r="Z644" s="41"/>
      <c r="AA644" s="41"/>
      <c r="AB644" s="41"/>
      <c r="AE644" s="41"/>
    </row>
    <row r="645" spans="1:31" s="30" customFormat="1" x14ac:dyDescent="0.25">
      <c r="A645" s="29"/>
      <c r="C645" s="100"/>
      <c r="D645"/>
      <c r="E645"/>
      <c r="F645"/>
      <c r="G645"/>
      <c r="H645"/>
      <c r="I645"/>
      <c r="J645"/>
      <c r="K645"/>
      <c r="L645"/>
      <c r="M645"/>
      <c r="N645"/>
      <c r="O645"/>
      <c r="S645" s="41"/>
      <c r="T645" s="41"/>
      <c r="U645" s="41"/>
      <c r="V645" s="41"/>
      <c r="Y645" s="41"/>
      <c r="Z645" s="41"/>
      <c r="AA645" s="41"/>
      <c r="AB645" s="41"/>
      <c r="AE645" s="41"/>
    </row>
    <row r="646" spans="1:31" s="30" customFormat="1" x14ac:dyDescent="0.25">
      <c r="A646" s="29"/>
      <c r="C646" s="100"/>
      <c r="D646"/>
      <c r="E646"/>
      <c r="F646"/>
      <c r="G646"/>
      <c r="H646"/>
      <c r="I646"/>
      <c r="J646"/>
      <c r="K646"/>
      <c r="L646"/>
      <c r="M646"/>
      <c r="N646"/>
      <c r="O646"/>
      <c r="S646" s="41"/>
      <c r="T646" s="41"/>
      <c r="U646" s="41"/>
      <c r="V646" s="41"/>
      <c r="Y646" s="41"/>
      <c r="Z646" s="41"/>
      <c r="AA646" s="41"/>
      <c r="AB646" s="41"/>
      <c r="AE646" s="41"/>
    </row>
    <row r="647" spans="1:31" s="30" customFormat="1" x14ac:dyDescent="0.25">
      <c r="A647" s="29"/>
      <c r="C647" s="100"/>
      <c r="D647"/>
      <c r="E647"/>
      <c r="F647"/>
      <c r="G647"/>
      <c r="H647"/>
      <c r="I647"/>
      <c r="J647"/>
      <c r="K647"/>
      <c r="L647"/>
      <c r="M647"/>
      <c r="N647"/>
      <c r="O647"/>
      <c r="S647" s="41"/>
      <c r="T647" s="41"/>
      <c r="U647" s="41"/>
      <c r="V647" s="41"/>
      <c r="Y647" s="41"/>
      <c r="Z647" s="41"/>
      <c r="AA647" s="41"/>
      <c r="AB647" s="41"/>
      <c r="AE647" s="41"/>
    </row>
    <row r="648" spans="1:31" s="30" customFormat="1" x14ac:dyDescent="0.25">
      <c r="A648" s="29"/>
      <c r="C648" s="100"/>
      <c r="D648"/>
      <c r="E648"/>
      <c r="F648"/>
      <c r="G648"/>
      <c r="H648"/>
      <c r="I648"/>
      <c r="J648"/>
      <c r="K648"/>
      <c r="L648"/>
      <c r="M648"/>
      <c r="N648"/>
      <c r="O648"/>
      <c r="S648" s="41"/>
      <c r="T648" s="41"/>
      <c r="U648" s="41"/>
      <c r="V648" s="41"/>
      <c r="Y648" s="41"/>
      <c r="Z648" s="41"/>
      <c r="AA648" s="41"/>
      <c r="AB648" s="41"/>
      <c r="AE648" s="41"/>
    </row>
    <row r="649" spans="1:31" s="30" customFormat="1" x14ac:dyDescent="0.25">
      <c r="A649" s="29"/>
      <c r="C649" s="100"/>
      <c r="D649"/>
      <c r="E649"/>
      <c r="F649"/>
      <c r="G649"/>
      <c r="H649"/>
      <c r="I649"/>
      <c r="J649"/>
      <c r="K649"/>
      <c r="L649"/>
      <c r="M649"/>
      <c r="N649"/>
      <c r="O649"/>
      <c r="S649" s="41"/>
      <c r="T649" s="41"/>
      <c r="U649" s="41"/>
      <c r="V649" s="41"/>
      <c r="Y649" s="41"/>
      <c r="Z649" s="41"/>
      <c r="AA649" s="41"/>
      <c r="AB649" s="41"/>
      <c r="AE649" s="41"/>
    </row>
    <row r="650" spans="1:31" s="30" customFormat="1" x14ac:dyDescent="0.25">
      <c r="A650" s="29"/>
      <c r="C650" s="100"/>
      <c r="D650"/>
      <c r="E650"/>
      <c r="F650"/>
      <c r="G650"/>
      <c r="H650"/>
      <c r="I650"/>
      <c r="J650"/>
      <c r="K650"/>
      <c r="L650"/>
      <c r="M650"/>
      <c r="N650"/>
      <c r="O650"/>
      <c r="S650" s="41"/>
      <c r="T650" s="41"/>
      <c r="U650" s="41"/>
      <c r="V650" s="41"/>
      <c r="Y650" s="41"/>
      <c r="Z650" s="41"/>
      <c r="AA650" s="41"/>
      <c r="AB650" s="41"/>
      <c r="AE650" s="41"/>
    </row>
    <row r="651" spans="1:31" s="30" customFormat="1" x14ac:dyDescent="0.25">
      <c r="A651" s="29"/>
      <c r="C651" s="100"/>
      <c r="D651"/>
      <c r="E651"/>
      <c r="F651"/>
      <c r="G651"/>
      <c r="H651"/>
      <c r="I651"/>
      <c r="J651"/>
      <c r="K651"/>
      <c r="L651"/>
      <c r="M651"/>
      <c r="N651"/>
      <c r="O651"/>
      <c r="S651" s="41"/>
      <c r="T651" s="41"/>
      <c r="U651" s="41"/>
      <c r="V651" s="41"/>
      <c r="Y651" s="41"/>
      <c r="Z651" s="41"/>
      <c r="AA651" s="41"/>
      <c r="AB651" s="41"/>
      <c r="AE651" s="41"/>
    </row>
    <row r="652" spans="1:31" s="30" customFormat="1" x14ac:dyDescent="0.25">
      <c r="A652" s="29"/>
      <c r="C652" s="100"/>
      <c r="D652"/>
      <c r="E652"/>
      <c r="F652"/>
      <c r="G652"/>
      <c r="H652"/>
      <c r="I652"/>
      <c r="J652"/>
      <c r="K652"/>
      <c r="L652"/>
      <c r="M652"/>
      <c r="N652"/>
      <c r="O652"/>
      <c r="S652" s="41"/>
      <c r="T652" s="41"/>
      <c r="U652" s="41"/>
      <c r="V652" s="41"/>
      <c r="Y652" s="41"/>
      <c r="Z652" s="41"/>
      <c r="AA652" s="41"/>
      <c r="AB652" s="41"/>
      <c r="AE652" s="41"/>
    </row>
    <row r="653" spans="1:31" s="30" customFormat="1" x14ac:dyDescent="0.25">
      <c r="A653" s="29"/>
      <c r="C653" s="100"/>
      <c r="D653"/>
      <c r="E653"/>
      <c r="F653"/>
      <c r="G653"/>
      <c r="H653"/>
      <c r="I653"/>
      <c r="J653"/>
      <c r="K653"/>
      <c r="L653"/>
      <c r="M653"/>
      <c r="N653"/>
      <c r="O653"/>
      <c r="S653" s="41"/>
      <c r="T653" s="41"/>
      <c r="U653" s="41"/>
      <c r="V653" s="41"/>
      <c r="Y653" s="41"/>
      <c r="Z653" s="41"/>
      <c r="AA653" s="41"/>
      <c r="AB653" s="41"/>
      <c r="AE653" s="41"/>
    </row>
    <row r="654" spans="1:31" s="30" customFormat="1" x14ac:dyDescent="0.25">
      <c r="A654" s="29"/>
      <c r="C654" s="100"/>
      <c r="D654"/>
      <c r="E654"/>
      <c r="F654"/>
      <c r="G654"/>
      <c r="H654"/>
      <c r="I654"/>
      <c r="J654"/>
      <c r="K654"/>
      <c r="L654"/>
      <c r="M654"/>
      <c r="N654"/>
      <c r="O654"/>
      <c r="S654" s="41"/>
      <c r="T654" s="41"/>
      <c r="U654" s="41"/>
      <c r="V654" s="41"/>
      <c r="Y654" s="41"/>
      <c r="Z654" s="41"/>
      <c r="AA654" s="41"/>
      <c r="AB654" s="41"/>
      <c r="AE654" s="41"/>
    </row>
    <row r="655" spans="1:31" s="30" customFormat="1" x14ac:dyDescent="0.25">
      <c r="A655" s="29"/>
      <c r="C655" s="100"/>
      <c r="D655"/>
      <c r="E655"/>
      <c r="F655"/>
      <c r="G655"/>
      <c r="H655"/>
      <c r="I655"/>
      <c r="J655"/>
      <c r="K655"/>
      <c r="L655"/>
      <c r="M655"/>
      <c r="N655"/>
      <c r="O655"/>
      <c r="S655" s="41"/>
      <c r="T655" s="41"/>
      <c r="U655" s="41"/>
      <c r="V655" s="41"/>
      <c r="Y655" s="41"/>
      <c r="Z655" s="41"/>
      <c r="AA655" s="41"/>
      <c r="AB655" s="41"/>
      <c r="AE655" s="41"/>
    </row>
    <row r="656" spans="1:31" s="30" customFormat="1" x14ac:dyDescent="0.25">
      <c r="A656" s="29"/>
      <c r="C656" s="100"/>
      <c r="D656"/>
      <c r="E656"/>
      <c r="F656"/>
      <c r="G656"/>
      <c r="H656"/>
      <c r="I656"/>
      <c r="J656"/>
      <c r="K656"/>
      <c r="L656"/>
      <c r="M656"/>
      <c r="N656"/>
      <c r="O656"/>
      <c r="S656" s="41"/>
      <c r="T656" s="41"/>
      <c r="U656" s="41"/>
      <c r="V656" s="41"/>
      <c r="Y656" s="41"/>
      <c r="Z656" s="41"/>
      <c r="AA656" s="41"/>
      <c r="AB656" s="41"/>
      <c r="AE656" s="41"/>
    </row>
    <row r="657" spans="1:31" s="30" customFormat="1" x14ac:dyDescent="0.25">
      <c r="A657" s="29"/>
      <c r="C657" s="100"/>
      <c r="D657"/>
      <c r="E657"/>
      <c r="F657"/>
      <c r="G657"/>
      <c r="H657"/>
      <c r="I657"/>
      <c r="J657"/>
      <c r="K657"/>
      <c r="L657"/>
      <c r="M657"/>
      <c r="N657"/>
      <c r="O657"/>
      <c r="S657" s="41"/>
      <c r="T657" s="41"/>
      <c r="U657" s="41"/>
      <c r="V657" s="41"/>
      <c r="Y657" s="41"/>
      <c r="Z657" s="41"/>
      <c r="AA657" s="41"/>
      <c r="AB657" s="41"/>
      <c r="AE657" s="41"/>
    </row>
    <row r="658" spans="1:31" s="30" customFormat="1" x14ac:dyDescent="0.25">
      <c r="A658" s="29"/>
      <c r="C658" s="100"/>
      <c r="D658"/>
      <c r="E658"/>
      <c r="F658"/>
      <c r="G658"/>
      <c r="H658"/>
      <c r="I658"/>
      <c r="J658"/>
      <c r="K658"/>
      <c r="L658"/>
      <c r="M658"/>
      <c r="N658"/>
      <c r="O658"/>
      <c r="S658" s="41"/>
      <c r="T658" s="41"/>
      <c r="U658" s="41"/>
      <c r="V658" s="41"/>
      <c r="Y658" s="41"/>
      <c r="Z658" s="41"/>
      <c r="AA658" s="41"/>
      <c r="AB658" s="41"/>
      <c r="AE658" s="41"/>
    </row>
    <row r="659" spans="1:31" s="30" customFormat="1" x14ac:dyDescent="0.25">
      <c r="A659" s="29"/>
      <c r="C659" s="100"/>
      <c r="D659"/>
      <c r="E659"/>
      <c r="F659"/>
      <c r="G659"/>
      <c r="H659"/>
      <c r="I659"/>
      <c r="J659"/>
      <c r="K659"/>
      <c r="L659"/>
      <c r="M659"/>
      <c r="N659"/>
      <c r="O659"/>
      <c r="S659" s="41"/>
      <c r="T659" s="41"/>
      <c r="U659" s="41"/>
      <c r="V659" s="41"/>
      <c r="Y659" s="41"/>
      <c r="Z659" s="41"/>
      <c r="AA659" s="41"/>
      <c r="AB659" s="41"/>
      <c r="AE659" s="41"/>
    </row>
    <row r="660" spans="1:31" s="30" customFormat="1" x14ac:dyDescent="0.25">
      <c r="A660" s="29"/>
      <c r="C660" s="100"/>
      <c r="D660"/>
      <c r="E660"/>
      <c r="F660"/>
      <c r="G660"/>
      <c r="H660"/>
      <c r="I660"/>
      <c r="J660"/>
      <c r="K660"/>
      <c r="L660"/>
      <c r="M660"/>
      <c r="N660"/>
      <c r="O660"/>
      <c r="S660" s="41"/>
      <c r="T660" s="41"/>
      <c r="U660" s="41"/>
      <c r="V660" s="41"/>
      <c r="Y660" s="41"/>
      <c r="Z660" s="41"/>
      <c r="AA660" s="41"/>
      <c r="AB660" s="41"/>
      <c r="AE660" s="41"/>
    </row>
    <row r="661" spans="1:31" s="30" customFormat="1" x14ac:dyDescent="0.25">
      <c r="A661" s="29"/>
      <c r="C661" s="100"/>
      <c r="D661"/>
      <c r="E661"/>
      <c r="F661"/>
      <c r="G661"/>
      <c r="H661"/>
      <c r="I661"/>
      <c r="J661"/>
      <c r="K661"/>
      <c r="L661"/>
      <c r="M661"/>
      <c r="N661"/>
      <c r="O661"/>
      <c r="S661" s="41"/>
      <c r="T661" s="41"/>
      <c r="U661" s="41"/>
      <c r="V661" s="41"/>
      <c r="Y661" s="41"/>
      <c r="Z661" s="41"/>
      <c r="AA661" s="41"/>
      <c r="AB661" s="41"/>
      <c r="AE661" s="41"/>
    </row>
    <row r="662" spans="1:31" s="30" customFormat="1" x14ac:dyDescent="0.25">
      <c r="A662" s="29"/>
      <c r="C662" s="100"/>
      <c r="D662"/>
      <c r="E662"/>
      <c r="F662"/>
      <c r="G662"/>
      <c r="H662"/>
      <c r="I662"/>
      <c r="J662"/>
      <c r="K662"/>
      <c r="L662"/>
      <c r="M662"/>
      <c r="N662"/>
      <c r="O662"/>
      <c r="S662" s="41"/>
      <c r="T662" s="41"/>
      <c r="U662" s="41"/>
      <c r="V662" s="41"/>
      <c r="Y662" s="41"/>
      <c r="Z662" s="41"/>
      <c r="AA662" s="41"/>
      <c r="AB662" s="41"/>
      <c r="AE662" s="41"/>
    </row>
    <row r="663" spans="1:31" s="30" customFormat="1" x14ac:dyDescent="0.25">
      <c r="A663" s="29"/>
      <c r="C663" s="100"/>
      <c r="D663"/>
      <c r="E663"/>
      <c r="F663"/>
      <c r="G663"/>
      <c r="H663"/>
      <c r="I663"/>
      <c r="J663"/>
      <c r="K663"/>
      <c r="L663"/>
      <c r="M663"/>
      <c r="N663"/>
      <c r="O663"/>
      <c r="S663" s="41"/>
      <c r="T663" s="41"/>
      <c r="U663" s="41"/>
      <c r="V663" s="41"/>
      <c r="Y663" s="41"/>
      <c r="Z663" s="41"/>
      <c r="AA663" s="41"/>
      <c r="AB663" s="41"/>
      <c r="AE663" s="41"/>
    </row>
    <row r="664" spans="1:31" s="30" customFormat="1" x14ac:dyDescent="0.25">
      <c r="A664" s="29"/>
      <c r="C664" s="100"/>
      <c r="D664"/>
      <c r="E664"/>
      <c r="F664"/>
      <c r="G664"/>
      <c r="H664"/>
      <c r="I664"/>
      <c r="J664"/>
      <c r="K664"/>
      <c r="L664"/>
      <c r="M664"/>
      <c r="N664"/>
      <c r="O664"/>
      <c r="S664" s="41"/>
      <c r="T664" s="41"/>
      <c r="U664" s="41"/>
      <c r="V664" s="41"/>
      <c r="Y664" s="41"/>
      <c r="Z664" s="41"/>
      <c r="AA664" s="41"/>
      <c r="AB664" s="41"/>
      <c r="AE664" s="41"/>
    </row>
    <row r="665" spans="1:31" s="30" customFormat="1" x14ac:dyDescent="0.25">
      <c r="A665" s="29"/>
      <c r="C665" s="100"/>
      <c r="D665"/>
      <c r="E665"/>
      <c r="F665"/>
      <c r="G665"/>
      <c r="H665"/>
      <c r="I665"/>
      <c r="J665"/>
      <c r="K665"/>
      <c r="L665"/>
      <c r="M665"/>
      <c r="N665"/>
      <c r="O665"/>
      <c r="S665" s="41"/>
      <c r="T665" s="41"/>
      <c r="U665" s="41"/>
      <c r="V665" s="41"/>
      <c r="Y665" s="41"/>
      <c r="Z665" s="41"/>
      <c r="AA665" s="41"/>
      <c r="AB665" s="41"/>
      <c r="AE665" s="41"/>
    </row>
    <row r="666" spans="1:31" s="30" customFormat="1" x14ac:dyDescent="0.25">
      <c r="A666" s="29"/>
      <c r="C666" s="100"/>
      <c r="D666"/>
      <c r="E666"/>
      <c r="F666"/>
      <c r="G666"/>
      <c r="H666"/>
      <c r="I666"/>
      <c r="J666"/>
      <c r="K666"/>
      <c r="L666"/>
      <c r="M666"/>
      <c r="N666"/>
      <c r="O666"/>
      <c r="S666" s="41"/>
      <c r="T666" s="41"/>
      <c r="U666" s="41"/>
      <c r="V666" s="41"/>
      <c r="Y666" s="41"/>
      <c r="Z666" s="41"/>
      <c r="AA666" s="41"/>
      <c r="AB666" s="41"/>
      <c r="AE666" s="41"/>
    </row>
    <row r="667" spans="1:31" s="30" customFormat="1" x14ac:dyDescent="0.25">
      <c r="A667" s="29"/>
      <c r="C667" s="100"/>
      <c r="D667"/>
      <c r="E667"/>
      <c r="F667"/>
      <c r="G667"/>
      <c r="H667"/>
      <c r="I667"/>
      <c r="J667"/>
      <c r="K667"/>
      <c r="L667"/>
      <c r="M667"/>
      <c r="N667"/>
      <c r="O667"/>
      <c r="S667" s="41"/>
      <c r="T667" s="41"/>
      <c r="U667" s="41"/>
      <c r="V667" s="41"/>
      <c r="Y667" s="41"/>
      <c r="Z667" s="41"/>
      <c r="AA667" s="41"/>
      <c r="AB667" s="41"/>
      <c r="AE667" s="41"/>
    </row>
    <row r="668" spans="1:31" s="30" customFormat="1" x14ac:dyDescent="0.25">
      <c r="A668" s="29"/>
      <c r="C668" s="100"/>
      <c r="D668"/>
      <c r="E668"/>
      <c r="F668"/>
      <c r="G668"/>
      <c r="H668"/>
      <c r="I668"/>
      <c r="J668"/>
      <c r="K668"/>
      <c r="L668"/>
      <c r="M668"/>
      <c r="N668"/>
      <c r="O668"/>
      <c r="S668" s="41"/>
      <c r="T668" s="41"/>
      <c r="U668" s="41"/>
      <c r="V668" s="41"/>
      <c r="Y668" s="41"/>
      <c r="Z668" s="41"/>
      <c r="AA668" s="41"/>
      <c r="AB668" s="41"/>
      <c r="AE668" s="41"/>
    </row>
    <row r="669" spans="1:31" s="30" customFormat="1" x14ac:dyDescent="0.25">
      <c r="A669" s="29"/>
      <c r="C669" s="100"/>
      <c r="D669"/>
      <c r="E669"/>
      <c r="F669"/>
      <c r="G669"/>
      <c r="H669"/>
      <c r="I669"/>
      <c r="J669"/>
      <c r="K669"/>
      <c r="L669"/>
      <c r="M669"/>
      <c r="N669"/>
      <c r="O669"/>
      <c r="S669" s="41"/>
      <c r="T669" s="41"/>
      <c r="U669" s="41"/>
      <c r="V669" s="41"/>
      <c r="Y669" s="41"/>
      <c r="Z669" s="41"/>
      <c r="AA669" s="41"/>
      <c r="AB669" s="41"/>
      <c r="AE669" s="41"/>
    </row>
    <row r="670" spans="1:31" s="30" customFormat="1" x14ac:dyDescent="0.25">
      <c r="A670" s="29"/>
      <c r="C670" s="100"/>
      <c r="D670"/>
      <c r="E670"/>
      <c r="F670"/>
      <c r="G670"/>
      <c r="H670"/>
      <c r="I670"/>
      <c r="J670"/>
      <c r="K670"/>
      <c r="L670"/>
      <c r="M670"/>
      <c r="N670"/>
      <c r="O670"/>
      <c r="S670" s="41"/>
      <c r="T670" s="41"/>
      <c r="U670" s="41"/>
      <c r="V670" s="41"/>
      <c r="Y670" s="41"/>
      <c r="Z670" s="41"/>
      <c r="AA670" s="41"/>
      <c r="AB670" s="41"/>
      <c r="AE670" s="41"/>
    </row>
    <row r="671" spans="1:31" s="30" customFormat="1" x14ac:dyDescent="0.25">
      <c r="A671" s="29"/>
      <c r="C671" s="100"/>
      <c r="D671"/>
      <c r="E671"/>
      <c r="F671"/>
      <c r="G671"/>
      <c r="H671"/>
      <c r="I671"/>
      <c r="J671"/>
      <c r="K671"/>
      <c r="L671"/>
      <c r="M671"/>
      <c r="N671"/>
      <c r="O671"/>
      <c r="S671" s="41"/>
      <c r="T671" s="41"/>
      <c r="U671" s="41"/>
      <c r="V671" s="41"/>
      <c r="Y671" s="41"/>
      <c r="Z671" s="41"/>
      <c r="AA671" s="41"/>
      <c r="AB671" s="41"/>
      <c r="AE671" s="41"/>
    </row>
    <row r="672" spans="1:31" s="30" customFormat="1" x14ac:dyDescent="0.25">
      <c r="A672" s="29"/>
      <c r="C672" s="100"/>
      <c r="D672"/>
      <c r="E672"/>
      <c r="F672"/>
      <c r="G672"/>
      <c r="H672"/>
      <c r="I672"/>
      <c r="J672"/>
      <c r="K672"/>
      <c r="L672"/>
      <c r="M672"/>
      <c r="N672"/>
      <c r="O672"/>
      <c r="S672" s="41"/>
      <c r="T672" s="41"/>
      <c r="U672" s="41"/>
      <c r="V672" s="41"/>
      <c r="Y672" s="41"/>
      <c r="Z672" s="41"/>
      <c r="AA672" s="41"/>
      <c r="AB672" s="41"/>
      <c r="AE672" s="41"/>
    </row>
    <row r="673" spans="1:31" s="30" customFormat="1" x14ac:dyDescent="0.25">
      <c r="A673" s="29"/>
      <c r="C673" s="100"/>
      <c r="D673"/>
      <c r="E673"/>
      <c r="F673"/>
      <c r="G673"/>
      <c r="H673"/>
      <c r="I673"/>
      <c r="J673"/>
      <c r="K673"/>
      <c r="L673"/>
      <c r="M673"/>
      <c r="N673"/>
      <c r="O673"/>
      <c r="S673" s="41"/>
      <c r="T673" s="41"/>
      <c r="U673" s="41"/>
      <c r="V673" s="41"/>
      <c r="Y673" s="41"/>
      <c r="Z673" s="41"/>
      <c r="AA673" s="41"/>
      <c r="AB673" s="41"/>
      <c r="AE673" s="41"/>
    </row>
    <row r="674" spans="1:31" s="30" customFormat="1" x14ac:dyDescent="0.25">
      <c r="A674" s="29"/>
      <c r="C674" s="100"/>
      <c r="D674"/>
      <c r="E674"/>
      <c r="F674"/>
      <c r="G674"/>
      <c r="H674"/>
      <c r="I674"/>
      <c r="J674"/>
      <c r="K674"/>
      <c r="L674"/>
      <c r="M674"/>
      <c r="N674"/>
      <c r="O674"/>
      <c r="S674" s="41"/>
      <c r="T674" s="41"/>
      <c r="U674" s="41"/>
      <c r="V674" s="41"/>
      <c r="Y674" s="41"/>
      <c r="Z674" s="41"/>
      <c r="AA674" s="41"/>
      <c r="AB674" s="41"/>
      <c r="AE674" s="41"/>
    </row>
    <row r="675" spans="1:31" s="30" customFormat="1" x14ac:dyDescent="0.25">
      <c r="A675" s="29"/>
      <c r="C675" s="100"/>
      <c r="D675"/>
      <c r="E675"/>
      <c r="F675"/>
      <c r="G675"/>
      <c r="H675"/>
      <c r="I675"/>
      <c r="J675"/>
      <c r="K675"/>
      <c r="L675"/>
      <c r="M675"/>
      <c r="N675"/>
      <c r="O675"/>
      <c r="S675" s="41"/>
      <c r="T675" s="41"/>
      <c r="U675" s="41"/>
      <c r="V675" s="41"/>
      <c r="Y675" s="41"/>
      <c r="Z675" s="41"/>
      <c r="AA675" s="41"/>
      <c r="AB675" s="41"/>
      <c r="AE675" s="41"/>
    </row>
    <row r="676" spans="1:31" s="30" customFormat="1" x14ac:dyDescent="0.25">
      <c r="A676" s="29"/>
      <c r="C676" s="100"/>
      <c r="D676"/>
      <c r="E676"/>
      <c r="F676"/>
      <c r="G676"/>
      <c r="H676"/>
      <c r="I676"/>
      <c r="J676"/>
      <c r="K676"/>
      <c r="L676"/>
      <c r="M676"/>
      <c r="N676"/>
      <c r="O676"/>
      <c r="S676" s="41"/>
      <c r="T676" s="41"/>
      <c r="U676" s="41"/>
      <c r="V676" s="41"/>
      <c r="Y676" s="41"/>
      <c r="Z676" s="41"/>
      <c r="AA676" s="41"/>
      <c r="AB676" s="41"/>
      <c r="AE676" s="41"/>
    </row>
    <row r="677" spans="1:31" s="30" customFormat="1" x14ac:dyDescent="0.25">
      <c r="A677" s="29"/>
      <c r="C677" s="100"/>
      <c r="D677"/>
      <c r="E677"/>
      <c r="F677"/>
      <c r="G677"/>
      <c r="H677"/>
      <c r="I677"/>
      <c r="J677"/>
      <c r="K677"/>
      <c r="L677"/>
      <c r="M677"/>
      <c r="N677"/>
      <c r="O677"/>
      <c r="S677" s="41"/>
      <c r="T677" s="41"/>
      <c r="U677" s="41"/>
      <c r="V677" s="41"/>
      <c r="Y677" s="41"/>
      <c r="Z677" s="41"/>
      <c r="AA677" s="41"/>
      <c r="AB677" s="41"/>
      <c r="AE677" s="41"/>
    </row>
    <row r="678" spans="1:31" s="30" customFormat="1" x14ac:dyDescent="0.25">
      <c r="A678" s="29"/>
      <c r="C678" s="100"/>
      <c r="D678"/>
      <c r="E678"/>
      <c r="F678"/>
      <c r="G678"/>
      <c r="H678"/>
      <c r="I678"/>
      <c r="J678"/>
      <c r="K678"/>
      <c r="L678"/>
      <c r="M678"/>
      <c r="N678"/>
      <c r="O678"/>
      <c r="S678" s="41"/>
      <c r="T678" s="41"/>
      <c r="U678" s="41"/>
      <c r="V678" s="41"/>
      <c r="Y678" s="41"/>
      <c r="Z678" s="41"/>
      <c r="AA678" s="41"/>
      <c r="AB678" s="41"/>
      <c r="AE678" s="41"/>
    </row>
    <row r="679" spans="1:31" s="30" customFormat="1" x14ac:dyDescent="0.25">
      <c r="A679" s="29"/>
      <c r="C679" s="100"/>
      <c r="D679"/>
      <c r="E679"/>
      <c r="F679"/>
      <c r="G679"/>
      <c r="H679"/>
      <c r="I679"/>
      <c r="J679"/>
      <c r="K679"/>
      <c r="L679"/>
      <c r="M679"/>
      <c r="N679"/>
      <c r="O679"/>
      <c r="S679" s="41"/>
      <c r="T679" s="41"/>
      <c r="U679" s="41"/>
      <c r="V679" s="41"/>
      <c r="Y679" s="41"/>
      <c r="Z679" s="41"/>
      <c r="AA679" s="41"/>
      <c r="AB679" s="41"/>
      <c r="AE679" s="41"/>
    </row>
    <row r="680" spans="1:31" s="30" customFormat="1" x14ac:dyDescent="0.25">
      <c r="A680" s="29"/>
      <c r="C680" s="100"/>
      <c r="D680"/>
      <c r="E680"/>
      <c r="F680"/>
      <c r="G680"/>
      <c r="H680"/>
      <c r="I680"/>
      <c r="J680"/>
      <c r="K680"/>
      <c r="L680"/>
      <c r="M680"/>
      <c r="N680"/>
      <c r="O680"/>
      <c r="S680" s="41"/>
      <c r="T680" s="41"/>
      <c r="U680" s="41"/>
      <c r="V680" s="41"/>
      <c r="Y680" s="41"/>
      <c r="Z680" s="41"/>
      <c r="AA680" s="41"/>
      <c r="AB680" s="41"/>
      <c r="AE680" s="41"/>
    </row>
    <row r="681" spans="1:31" s="30" customFormat="1" x14ac:dyDescent="0.25">
      <c r="A681" s="29"/>
      <c r="C681" s="100"/>
      <c r="D681"/>
      <c r="E681"/>
      <c r="F681"/>
      <c r="G681"/>
      <c r="H681"/>
      <c r="I681"/>
      <c r="J681"/>
      <c r="K681"/>
      <c r="L681"/>
      <c r="M681"/>
      <c r="N681"/>
      <c r="O681"/>
      <c r="S681" s="41"/>
      <c r="T681" s="41"/>
      <c r="U681" s="41"/>
      <c r="V681" s="41"/>
      <c r="Y681" s="41"/>
      <c r="Z681" s="41"/>
      <c r="AA681" s="41"/>
      <c r="AB681" s="41"/>
      <c r="AE681" s="41"/>
    </row>
    <row r="682" spans="1:31" s="30" customFormat="1" x14ac:dyDescent="0.25">
      <c r="A682" s="29"/>
      <c r="C682" s="100"/>
      <c r="D682"/>
      <c r="E682"/>
      <c r="F682"/>
      <c r="G682"/>
      <c r="H682"/>
      <c r="I682"/>
      <c r="J682"/>
      <c r="K682"/>
      <c r="L682"/>
      <c r="M682"/>
      <c r="N682"/>
      <c r="O682"/>
      <c r="S682" s="41"/>
      <c r="T682" s="41"/>
      <c r="U682" s="41"/>
      <c r="V682" s="41"/>
      <c r="Y682" s="41"/>
      <c r="Z682" s="41"/>
      <c r="AA682" s="41"/>
      <c r="AB682" s="41"/>
      <c r="AE682" s="41"/>
    </row>
    <row r="683" spans="1:31" s="30" customFormat="1" x14ac:dyDescent="0.25">
      <c r="A683" s="29"/>
      <c r="C683" s="100"/>
      <c r="D683"/>
      <c r="E683"/>
      <c r="F683"/>
      <c r="G683"/>
      <c r="H683"/>
      <c r="I683"/>
      <c r="J683"/>
      <c r="K683"/>
      <c r="L683"/>
      <c r="M683"/>
      <c r="N683"/>
      <c r="O683"/>
      <c r="S683" s="41"/>
      <c r="T683" s="41"/>
      <c r="U683" s="41"/>
      <c r="V683" s="41"/>
      <c r="Y683" s="41"/>
      <c r="Z683" s="41"/>
      <c r="AA683" s="41"/>
      <c r="AB683" s="41"/>
      <c r="AE683" s="41"/>
    </row>
    <row r="684" spans="1:31" s="30" customFormat="1" x14ac:dyDescent="0.25">
      <c r="A684" s="29"/>
      <c r="C684" s="100"/>
      <c r="D684"/>
      <c r="E684"/>
      <c r="F684"/>
      <c r="G684"/>
      <c r="H684"/>
      <c r="I684"/>
      <c r="J684"/>
      <c r="K684"/>
      <c r="L684"/>
      <c r="M684"/>
      <c r="N684"/>
      <c r="O684"/>
      <c r="S684" s="41"/>
      <c r="T684" s="41"/>
      <c r="U684" s="41"/>
      <c r="V684" s="41"/>
      <c r="Y684" s="41"/>
      <c r="Z684" s="41"/>
      <c r="AA684" s="41"/>
      <c r="AB684" s="41"/>
      <c r="AE684" s="41"/>
    </row>
    <row r="685" spans="1:31" s="30" customFormat="1" x14ac:dyDescent="0.25">
      <c r="A685" s="29"/>
      <c r="C685" s="100"/>
      <c r="D685"/>
      <c r="E685"/>
      <c r="F685"/>
      <c r="G685"/>
      <c r="H685"/>
      <c r="I685"/>
      <c r="J685"/>
      <c r="K685"/>
      <c r="L685"/>
      <c r="M685"/>
      <c r="N685"/>
      <c r="O685"/>
      <c r="S685" s="41"/>
      <c r="T685" s="41"/>
      <c r="U685" s="41"/>
      <c r="V685" s="41"/>
      <c r="Y685" s="41"/>
      <c r="Z685" s="41"/>
      <c r="AA685" s="41"/>
      <c r="AB685" s="41"/>
      <c r="AE685" s="41"/>
    </row>
    <row r="686" spans="1:31" s="30" customFormat="1" x14ac:dyDescent="0.25">
      <c r="A686" s="29"/>
      <c r="C686" s="100"/>
      <c r="D686"/>
      <c r="E686"/>
      <c r="F686"/>
      <c r="G686"/>
      <c r="H686"/>
      <c r="I686"/>
      <c r="J686"/>
      <c r="K686"/>
      <c r="L686"/>
      <c r="M686"/>
      <c r="N686"/>
      <c r="O686"/>
      <c r="S686" s="41"/>
      <c r="T686" s="41"/>
      <c r="U686" s="41"/>
      <c r="V686" s="41"/>
      <c r="Y686" s="41"/>
      <c r="Z686" s="41"/>
      <c r="AA686" s="41"/>
      <c r="AB686" s="41"/>
      <c r="AE686" s="41"/>
    </row>
    <row r="687" spans="1:31" s="30" customFormat="1" x14ac:dyDescent="0.25">
      <c r="A687" s="29"/>
      <c r="C687" s="100"/>
      <c r="D687"/>
      <c r="E687"/>
      <c r="F687"/>
      <c r="G687"/>
      <c r="H687"/>
      <c r="I687"/>
      <c r="J687"/>
      <c r="K687"/>
      <c r="L687"/>
      <c r="M687"/>
      <c r="N687"/>
      <c r="O687"/>
      <c r="S687" s="41"/>
      <c r="T687" s="41"/>
      <c r="U687" s="41"/>
      <c r="V687" s="41"/>
      <c r="Y687" s="41"/>
      <c r="Z687" s="41"/>
      <c r="AA687" s="41"/>
      <c r="AB687" s="41"/>
      <c r="AE687" s="41"/>
    </row>
    <row r="688" spans="1:31" s="30" customFormat="1" x14ac:dyDescent="0.25">
      <c r="A688" s="29"/>
      <c r="C688" s="100"/>
      <c r="D688"/>
      <c r="E688"/>
      <c r="F688"/>
      <c r="G688"/>
      <c r="H688"/>
      <c r="I688"/>
      <c r="J688"/>
      <c r="K688"/>
      <c r="L688"/>
      <c r="M688"/>
      <c r="N688"/>
      <c r="O688"/>
      <c r="S688" s="41"/>
      <c r="T688" s="41"/>
      <c r="U688" s="41"/>
      <c r="V688" s="41"/>
      <c r="Y688" s="41"/>
      <c r="Z688" s="41"/>
      <c r="AA688" s="41"/>
      <c r="AB688" s="41"/>
      <c r="AE688" s="41"/>
    </row>
    <row r="689" spans="1:31" s="30" customFormat="1" x14ac:dyDescent="0.25">
      <c r="A689" s="29"/>
      <c r="C689" s="100"/>
      <c r="D689"/>
      <c r="E689"/>
      <c r="F689"/>
      <c r="G689"/>
      <c r="H689"/>
      <c r="I689"/>
      <c r="J689"/>
      <c r="K689"/>
      <c r="L689"/>
      <c r="M689"/>
      <c r="N689"/>
      <c r="O689"/>
      <c r="S689" s="41"/>
      <c r="T689" s="41"/>
      <c r="U689" s="41"/>
      <c r="V689" s="41"/>
      <c r="Y689" s="41"/>
      <c r="Z689" s="41"/>
      <c r="AA689" s="41"/>
      <c r="AB689" s="41"/>
      <c r="AE689" s="41"/>
    </row>
    <row r="690" spans="1:31" s="30" customFormat="1" x14ac:dyDescent="0.25">
      <c r="A690" s="29"/>
      <c r="C690" s="100"/>
      <c r="D690"/>
      <c r="E690"/>
      <c r="F690"/>
      <c r="G690"/>
      <c r="H690"/>
      <c r="I690"/>
      <c r="J690"/>
      <c r="K690"/>
      <c r="L690"/>
      <c r="M690"/>
      <c r="N690"/>
      <c r="O690"/>
      <c r="S690" s="41"/>
      <c r="T690" s="41"/>
      <c r="U690" s="41"/>
      <c r="V690" s="41"/>
      <c r="Y690" s="41"/>
      <c r="Z690" s="41"/>
      <c r="AA690" s="41"/>
      <c r="AB690" s="41"/>
      <c r="AE690" s="41"/>
    </row>
    <row r="691" spans="1:31" s="30" customFormat="1" x14ac:dyDescent="0.25">
      <c r="A691" s="29"/>
      <c r="C691" s="100"/>
      <c r="D691"/>
      <c r="E691"/>
      <c r="F691"/>
      <c r="G691"/>
      <c r="H691"/>
      <c r="I691"/>
      <c r="J691"/>
      <c r="K691"/>
      <c r="L691"/>
      <c r="M691"/>
      <c r="N691"/>
      <c r="O691"/>
      <c r="S691" s="41"/>
      <c r="T691" s="41"/>
      <c r="U691" s="41"/>
      <c r="V691" s="41"/>
      <c r="Y691" s="41"/>
      <c r="Z691" s="41"/>
      <c r="AA691" s="41"/>
      <c r="AB691" s="41"/>
      <c r="AE691" s="41"/>
    </row>
    <row r="692" spans="1:31" s="30" customFormat="1" x14ac:dyDescent="0.25">
      <c r="A692" s="29"/>
      <c r="C692" s="100"/>
      <c r="D692"/>
      <c r="E692"/>
      <c r="F692"/>
      <c r="G692"/>
      <c r="H692"/>
      <c r="I692"/>
      <c r="J692"/>
      <c r="K692"/>
      <c r="L692"/>
      <c r="M692"/>
      <c r="N692"/>
      <c r="O692"/>
      <c r="S692" s="41"/>
      <c r="T692" s="41"/>
      <c r="U692" s="41"/>
      <c r="V692" s="41"/>
      <c r="Y692" s="41"/>
      <c r="Z692" s="41"/>
      <c r="AA692" s="41"/>
      <c r="AB692" s="41"/>
      <c r="AE692" s="41"/>
    </row>
    <row r="693" spans="1:31" s="30" customFormat="1" x14ac:dyDescent="0.25">
      <c r="A693" s="29"/>
      <c r="C693" s="100"/>
      <c r="D693"/>
      <c r="E693"/>
      <c r="F693"/>
      <c r="G693"/>
      <c r="H693"/>
      <c r="I693"/>
      <c r="J693"/>
      <c r="K693"/>
      <c r="L693"/>
      <c r="M693"/>
      <c r="N693"/>
      <c r="O693"/>
      <c r="S693" s="41"/>
      <c r="T693" s="41"/>
      <c r="U693" s="41"/>
      <c r="V693" s="41"/>
      <c r="Y693" s="41"/>
      <c r="Z693" s="41"/>
      <c r="AA693" s="41"/>
      <c r="AB693" s="41"/>
      <c r="AE693" s="41"/>
    </row>
    <row r="694" spans="1:31" s="30" customFormat="1" x14ac:dyDescent="0.25">
      <c r="A694" s="29"/>
      <c r="C694" s="100"/>
      <c r="D694"/>
      <c r="E694"/>
      <c r="F694"/>
      <c r="G694"/>
      <c r="H694"/>
      <c r="I694"/>
      <c r="J694"/>
      <c r="K694"/>
      <c r="L694"/>
      <c r="M694"/>
      <c r="N694"/>
      <c r="O694"/>
      <c r="S694" s="41"/>
      <c r="T694" s="41"/>
      <c r="U694" s="41"/>
      <c r="V694" s="41"/>
      <c r="Y694" s="41"/>
      <c r="Z694" s="41"/>
      <c r="AA694" s="41"/>
      <c r="AB694" s="41"/>
      <c r="AE694" s="41"/>
    </row>
    <row r="695" spans="1:31" s="30" customFormat="1" x14ac:dyDescent="0.25">
      <c r="A695" s="29"/>
      <c r="C695" s="100"/>
      <c r="D695"/>
      <c r="E695"/>
      <c r="F695"/>
      <c r="G695"/>
      <c r="H695"/>
      <c r="I695"/>
      <c r="J695"/>
      <c r="K695"/>
      <c r="L695"/>
      <c r="M695"/>
      <c r="N695"/>
      <c r="O695"/>
      <c r="S695" s="41"/>
      <c r="T695" s="41"/>
      <c r="U695" s="41"/>
      <c r="V695" s="41"/>
      <c r="Y695" s="41"/>
      <c r="Z695" s="41"/>
      <c r="AA695" s="41"/>
      <c r="AB695" s="41"/>
      <c r="AE695" s="41"/>
    </row>
    <row r="696" spans="1:31" s="30" customFormat="1" x14ac:dyDescent="0.25">
      <c r="A696" s="29"/>
      <c r="C696" s="100"/>
      <c r="D696"/>
      <c r="E696"/>
      <c r="F696"/>
      <c r="G696"/>
      <c r="H696"/>
      <c r="I696"/>
      <c r="J696"/>
      <c r="K696"/>
      <c r="L696"/>
      <c r="M696"/>
      <c r="N696"/>
      <c r="O696"/>
      <c r="S696" s="41"/>
      <c r="T696" s="41"/>
      <c r="U696" s="41"/>
      <c r="V696" s="41"/>
      <c r="Y696" s="41"/>
      <c r="Z696" s="41"/>
      <c r="AA696" s="41"/>
      <c r="AB696" s="41"/>
      <c r="AE696" s="41"/>
    </row>
    <row r="697" spans="1:31" s="30" customFormat="1" x14ac:dyDescent="0.25">
      <c r="A697" s="29"/>
      <c r="C697" s="100"/>
      <c r="D697"/>
      <c r="E697"/>
      <c r="F697"/>
      <c r="G697"/>
      <c r="H697"/>
      <c r="I697"/>
      <c r="J697"/>
      <c r="K697"/>
      <c r="L697"/>
      <c r="M697"/>
      <c r="N697"/>
      <c r="O697"/>
      <c r="S697" s="41"/>
      <c r="T697" s="41"/>
      <c r="U697" s="41"/>
      <c r="V697" s="41"/>
      <c r="Y697" s="41"/>
      <c r="Z697" s="41"/>
      <c r="AA697" s="41"/>
      <c r="AB697" s="41"/>
      <c r="AE697" s="41"/>
    </row>
    <row r="698" spans="1:31" s="30" customFormat="1" x14ac:dyDescent="0.25">
      <c r="A698" s="29"/>
      <c r="C698" s="100"/>
      <c r="D698"/>
      <c r="E698"/>
      <c r="F698"/>
      <c r="G698"/>
      <c r="H698"/>
      <c r="I698"/>
      <c r="J698"/>
      <c r="K698"/>
      <c r="L698"/>
      <c r="M698"/>
      <c r="N698"/>
      <c r="O698"/>
      <c r="S698" s="41"/>
      <c r="T698" s="41"/>
      <c r="U698" s="41"/>
      <c r="V698" s="41"/>
      <c r="Y698" s="41"/>
      <c r="Z698" s="41"/>
      <c r="AA698" s="41"/>
      <c r="AB698" s="41"/>
      <c r="AE698" s="41"/>
    </row>
    <row r="699" spans="1:31" s="30" customFormat="1" x14ac:dyDescent="0.25">
      <c r="A699" s="29"/>
      <c r="C699" s="100"/>
      <c r="D699"/>
      <c r="E699"/>
      <c r="F699"/>
      <c r="G699"/>
      <c r="H699"/>
      <c r="I699"/>
      <c r="J699"/>
      <c r="K699"/>
      <c r="L699"/>
      <c r="M699"/>
      <c r="N699"/>
      <c r="O699"/>
      <c r="S699" s="41"/>
      <c r="T699" s="41"/>
      <c r="U699" s="41"/>
      <c r="V699" s="41"/>
      <c r="Y699" s="41"/>
      <c r="Z699" s="41"/>
      <c r="AA699" s="41"/>
      <c r="AB699" s="41"/>
      <c r="AE699" s="41"/>
    </row>
    <row r="700" spans="1:31" s="30" customFormat="1" x14ac:dyDescent="0.25">
      <c r="A700" s="29"/>
      <c r="C700" s="100"/>
      <c r="D700"/>
      <c r="E700"/>
      <c r="F700"/>
      <c r="G700"/>
      <c r="H700"/>
      <c r="I700"/>
      <c r="J700"/>
      <c r="K700"/>
      <c r="L700"/>
      <c r="M700"/>
      <c r="N700"/>
      <c r="O700"/>
      <c r="S700" s="41"/>
      <c r="T700" s="41"/>
      <c r="U700" s="41"/>
      <c r="V700" s="41"/>
      <c r="Y700" s="41"/>
      <c r="Z700" s="41"/>
      <c r="AA700" s="41"/>
      <c r="AB700" s="41"/>
      <c r="AE700" s="41"/>
    </row>
    <row r="701" spans="1:31" s="30" customFormat="1" x14ac:dyDescent="0.25">
      <c r="A701" s="29"/>
      <c r="C701" s="100"/>
      <c r="D701"/>
      <c r="E701"/>
      <c r="F701"/>
      <c r="G701"/>
      <c r="H701"/>
      <c r="I701"/>
      <c r="J701"/>
      <c r="K701"/>
      <c r="L701"/>
      <c r="M701"/>
      <c r="N701"/>
      <c r="O701"/>
      <c r="S701" s="41"/>
      <c r="T701" s="41"/>
      <c r="U701" s="41"/>
      <c r="V701" s="41"/>
      <c r="Y701" s="41"/>
      <c r="Z701" s="41"/>
      <c r="AA701" s="41"/>
      <c r="AB701" s="41"/>
      <c r="AE701" s="41"/>
    </row>
    <row r="702" spans="1:31" s="30" customFormat="1" x14ac:dyDescent="0.25">
      <c r="A702" s="29"/>
      <c r="C702" s="100"/>
      <c r="D702"/>
      <c r="E702"/>
      <c r="F702"/>
      <c r="G702"/>
      <c r="H702"/>
      <c r="I702"/>
      <c r="J702"/>
      <c r="K702"/>
      <c r="L702"/>
      <c r="M702"/>
      <c r="N702"/>
      <c r="O702"/>
      <c r="S702" s="41"/>
      <c r="T702" s="41"/>
      <c r="U702" s="41"/>
      <c r="V702" s="41"/>
      <c r="Y702" s="41"/>
      <c r="Z702" s="41"/>
      <c r="AA702" s="41"/>
      <c r="AB702" s="41"/>
      <c r="AE702" s="41"/>
    </row>
    <row r="703" spans="1:31" s="30" customFormat="1" x14ac:dyDescent="0.25">
      <c r="A703" s="29"/>
      <c r="C703" s="100"/>
      <c r="D703"/>
      <c r="E703"/>
      <c r="F703"/>
      <c r="G703"/>
      <c r="H703"/>
      <c r="I703"/>
      <c r="J703"/>
      <c r="K703"/>
      <c r="L703"/>
      <c r="M703"/>
      <c r="N703"/>
      <c r="O703"/>
      <c r="S703" s="41"/>
      <c r="T703" s="41"/>
      <c r="U703" s="41"/>
      <c r="V703" s="41"/>
      <c r="Y703" s="41"/>
      <c r="Z703" s="41"/>
      <c r="AA703" s="41"/>
      <c r="AB703" s="41"/>
      <c r="AE703" s="41"/>
    </row>
    <row r="704" spans="1:31" s="30" customFormat="1" x14ac:dyDescent="0.25">
      <c r="A704" s="29"/>
      <c r="C704" s="100"/>
      <c r="D704"/>
      <c r="E704"/>
      <c r="F704"/>
      <c r="G704"/>
      <c r="H704"/>
      <c r="I704"/>
      <c r="J704"/>
      <c r="K704"/>
      <c r="L704"/>
      <c r="M704"/>
      <c r="N704"/>
      <c r="O704"/>
      <c r="S704" s="41"/>
      <c r="T704" s="41"/>
      <c r="U704" s="41"/>
      <c r="V704" s="41"/>
      <c r="Y704" s="41"/>
      <c r="Z704" s="41"/>
      <c r="AA704" s="41"/>
      <c r="AB704" s="41"/>
      <c r="AE704" s="41"/>
    </row>
    <row r="705" spans="1:31" s="30" customFormat="1" x14ac:dyDescent="0.25">
      <c r="A705" s="29"/>
      <c r="C705" s="100"/>
      <c r="D705"/>
      <c r="E705"/>
      <c r="F705"/>
      <c r="G705"/>
      <c r="H705"/>
      <c r="I705"/>
      <c r="J705"/>
      <c r="K705"/>
      <c r="L705"/>
      <c r="M705"/>
      <c r="N705"/>
      <c r="O705"/>
      <c r="S705" s="41"/>
      <c r="T705" s="41"/>
      <c r="U705" s="41"/>
      <c r="V705" s="41"/>
      <c r="Y705" s="41"/>
      <c r="Z705" s="41"/>
      <c r="AA705" s="41"/>
      <c r="AB705" s="41"/>
      <c r="AE705" s="41"/>
    </row>
    <row r="706" spans="1:31" s="30" customFormat="1" x14ac:dyDescent="0.25">
      <c r="A706" s="29"/>
      <c r="C706" s="100"/>
      <c r="D706"/>
      <c r="E706"/>
      <c r="F706"/>
      <c r="G706"/>
      <c r="H706"/>
      <c r="I706"/>
      <c r="J706"/>
      <c r="K706"/>
      <c r="L706"/>
      <c r="M706"/>
      <c r="N706"/>
      <c r="O706"/>
      <c r="S706" s="41"/>
      <c r="T706" s="41"/>
      <c r="U706" s="41"/>
      <c r="V706" s="41"/>
      <c r="Y706" s="41"/>
      <c r="Z706" s="41"/>
      <c r="AA706" s="41"/>
      <c r="AB706" s="41"/>
      <c r="AE706" s="41"/>
    </row>
    <row r="707" spans="1:31" s="30" customFormat="1" x14ac:dyDescent="0.25">
      <c r="A707" s="29"/>
      <c r="C707" s="100"/>
      <c r="D707"/>
      <c r="E707"/>
      <c r="F707"/>
      <c r="G707"/>
      <c r="H707"/>
      <c r="I707"/>
      <c r="J707"/>
      <c r="K707"/>
      <c r="L707"/>
      <c r="M707"/>
      <c r="N707"/>
      <c r="O707"/>
      <c r="S707" s="41"/>
      <c r="T707" s="41"/>
      <c r="U707" s="41"/>
      <c r="V707" s="41"/>
      <c r="Y707" s="41"/>
      <c r="Z707" s="41"/>
      <c r="AA707" s="41"/>
      <c r="AB707" s="41"/>
      <c r="AE707" s="41"/>
    </row>
    <row r="708" spans="1:31" s="30" customFormat="1" x14ac:dyDescent="0.25">
      <c r="A708" s="29"/>
      <c r="C708" s="100"/>
      <c r="D708"/>
      <c r="E708"/>
      <c r="F708"/>
      <c r="G708"/>
      <c r="H708"/>
      <c r="I708"/>
      <c r="J708"/>
      <c r="K708"/>
      <c r="L708"/>
      <c r="M708"/>
      <c r="N708"/>
      <c r="O708"/>
      <c r="S708" s="41"/>
      <c r="T708" s="41"/>
      <c r="U708" s="41"/>
      <c r="V708" s="41"/>
      <c r="Y708" s="41"/>
      <c r="Z708" s="41"/>
      <c r="AA708" s="41"/>
      <c r="AB708" s="41"/>
      <c r="AE708" s="41"/>
    </row>
    <row r="709" spans="1:31" s="30" customFormat="1" x14ac:dyDescent="0.25">
      <c r="A709" s="29"/>
      <c r="C709" s="100"/>
      <c r="D709"/>
      <c r="E709"/>
      <c r="F709"/>
      <c r="G709"/>
      <c r="H709"/>
      <c r="I709"/>
      <c r="J709"/>
      <c r="K709"/>
      <c r="L709"/>
      <c r="M709"/>
      <c r="N709"/>
      <c r="O709"/>
      <c r="S709" s="41"/>
      <c r="T709" s="41"/>
      <c r="U709" s="41"/>
      <c r="V709" s="41"/>
      <c r="Y709" s="41"/>
      <c r="Z709" s="41"/>
      <c r="AA709" s="41"/>
      <c r="AB709" s="41"/>
      <c r="AE709" s="41"/>
    </row>
    <row r="710" spans="1:31" s="30" customFormat="1" x14ac:dyDescent="0.25">
      <c r="A710" s="29"/>
      <c r="C710" s="100"/>
      <c r="D710"/>
      <c r="E710"/>
      <c r="F710"/>
      <c r="G710"/>
      <c r="H710"/>
      <c r="I710"/>
      <c r="J710"/>
      <c r="K710"/>
      <c r="L710"/>
      <c r="M710"/>
      <c r="N710"/>
      <c r="O710"/>
      <c r="S710" s="41"/>
      <c r="T710" s="41"/>
      <c r="U710" s="41"/>
      <c r="V710" s="41"/>
      <c r="Y710" s="41"/>
      <c r="Z710" s="41"/>
      <c r="AA710" s="41"/>
      <c r="AB710" s="41"/>
      <c r="AE710" s="41"/>
    </row>
    <row r="711" spans="1:31" s="30" customFormat="1" x14ac:dyDescent="0.25">
      <c r="A711" s="29"/>
      <c r="C711" s="100"/>
      <c r="D711"/>
      <c r="E711"/>
      <c r="F711"/>
      <c r="G711"/>
      <c r="H711"/>
      <c r="I711"/>
      <c r="J711"/>
      <c r="K711"/>
      <c r="L711"/>
      <c r="M711"/>
      <c r="N711"/>
      <c r="O711"/>
      <c r="S711" s="41"/>
      <c r="T711" s="41"/>
      <c r="U711" s="41"/>
      <c r="V711" s="41"/>
      <c r="Y711" s="41"/>
      <c r="Z711" s="41"/>
      <c r="AA711" s="41"/>
      <c r="AB711" s="41"/>
      <c r="AE711" s="41"/>
    </row>
    <row r="712" spans="1:31" s="30" customFormat="1" x14ac:dyDescent="0.25">
      <c r="A712" s="29"/>
      <c r="C712" s="100"/>
      <c r="D712"/>
      <c r="E712"/>
      <c r="F712"/>
      <c r="G712"/>
      <c r="H712"/>
      <c r="I712"/>
      <c r="J712"/>
      <c r="K712"/>
      <c r="L712"/>
      <c r="M712"/>
      <c r="N712"/>
      <c r="O712"/>
      <c r="S712" s="41"/>
      <c r="T712" s="41"/>
      <c r="U712" s="41"/>
      <c r="V712" s="41"/>
      <c r="Y712" s="41"/>
      <c r="Z712" s="41"/>
      <c r="AA712" s="41"/>
      <c r="AB712" s="41"/>
      <c r="AE712" s="41"/>
    </row>
    <row r="713" spans="1:31" s="30" customFormat="1" x14ac:dyDescent="0.25">
      <c r="A713" s="29"/>
      <c r="C713" s="100"/>
      <c r="D713"/>
      <c r="E713"/>
      <c r="F713"/>
      <c r="G713"/>
      <c r="H713"/>
      <c r="I713"/>
      <c r="J713"/>
      <c r="K713"/>
      <c r="L713"/>
      <c r="M713"/>
      <c r="N713"/>
      <c r="O713"/>
      <c r="S713" s="41"/>
      <c r="T713" s="41"/>
      <c r="U713" s="41"/>
      <c r="V713" s="41"/>
      <c r="Y713" s="41"/>
      <c r="Z713" s="41"/>
      <c r="AA713" s="41"/>
      <c r="AB713" s="41"/>
      <c r="AE713" s="41"/>
    </row>
    <row r="714" spans="1:31" s="30" customFormat="1" x14ac:dyDescent="0.25">
      <c r="A714" s="29"/>
      <c r="C714" s="100"/>
      <c r="D714"/>
      <c r="E714"/>
      <c r="F714"/>
      <c r="G714"/>
      <c r="H714"/>
      <c r="I714"/>
      <c r="J714"/>
      <c r="K714"/>
      <c r="L714"/>
      <c r="M714"/>
      <c r="N714"/>
      <c r="O714"/>
      <c r="S714" s="41"/>
      <c r="T714" s="41"/>
      <c r="U714" s="41"/>
      <c r="V714" s="41"/>
      <c r="Y714" s="41"/>
      <c r="Z714" s="41"/>
      <c r="AA714" s="41"/>
      <c r="AB714" s="41"/>
      <c r="AE714" s="41"/>
    </row>
    <row r="715" spans="1:31" s="30" customFormat="1" x14ac:dyDescent="0.25">
      <c r="A715" s="29"/>
      <c r="C715" s="100"/>
      <c r="D715"/>
      <c r="E715"/>
      <c r="F715"/>
      <c r="G715"/>
      <c r="H715"/>
      <c r="I715"/>
      <c r="J715"/>
      <c r="K715"/>
      <c r="L715"/>
      <c r="M715"/>
      <c r="N715"/>
      <c r="O715"/>
      <c r="S715" s="41"/>
      <c r="T715" s="41"/>
      <c r="U715" s="41"/>
      <c r="V715" s="41"/>
      <c r="Y715" s="41"/>
      <c r="Z715" s="41"/>
      <c r="AA715" s="41"/>
      <c r="AB715" s="41"/>
      <c r="AE715" s="41"/>
    </row>
    <row r="716" spans="1:31" s="30" customFormat="1" x14ac:dyDescent="0.25">
      <c r="A716" s="29"/>
      <c r="C716" s="100"/>
      <c r="D716"/>
      <c r="E716"/>
      <c r="F716"/>
      <c r="G716"/>
      <c r="H716"/>
      <c r="I716"/>
      <c r="J716"/>
      <c r="K716"/>
      <c r="L716"/>
      <c r="M716"/>
      <c r="N716"/>
      <c r="O716"/>
      <c r="S716" s="41"/>
      <c r="T716" s="41"/>
      <c r="U716" s="41"/>
      <c r="V716" s="41"/>
      <c r="Y716" s="41"/>
      <c r="Z716" s="41"/>
      <c r="AA716" s="41"/>
      <c r="AB716" s="41"/>
      <c r="AE716" s="41"/>
    </row>
    <row r="717" spans="1:31" s="30" customFormat="1" x14ac:dyDescent="0.25">
      <c r="A717" s="29"/>
      <c r="C717" s="100"/>
      <c r="D717"/>
      <c r="E717"/>
      <c r="F717"/>
      <c r="G717"/>
      <c r="H717"/>
      <c r="I717"/>
      <c r="J717"/>
      <c r="K717"/>
      <c r="L717"/>
      <c r="M717"/>
      <c r="N717"/>
      <c r="O717"/>
      <c r="S717" s="41"/>
      <c r="T717" s="41"/>
      <c r="U717" s="41"/>
      <c r="V717" s="41"/>
      <c r="Y717" s="41"/>
      <c r="Z717" s="41"/>
      <c r="AA717" s="41"/>
      <c r="AB717" s="41"/>
      <c r="AE717" s="41"/>
    </row>
    <row r="718" spans="1:31" s="30" customFormat="1" x14ac:dyDescent="0.25">
      <c r="A718" s="29"/>
      <c r="C718" s="100"/>
      <c r="D718"/>
      <c r="E718"/>
      <c r="F718"/>
      <c r="G718"/>
      <c r="H718"/>
      <c r="I718"/>
      <c r="J718"/>
      <c r="K718"/>
      <c r="L718"/>
      <c r="M718"/>
      <c r="N718"/>
      <c r="O718"/>
      <c r="S718" s="41"/>
      <c r="T718" s="41"/>
      <c r="U718" s="41"/>
      <c r="V718" s="41"/>
      <c r="Y718" s="41"/>
      <c r="Z718" s="41"/>
      <c r="AA718" s="41"/>
      <c r="AB718" s="41"/>
      <c r="AE718" s="41"/>
    </row>
    <row r="719" spans="1:31" s="30" customFormat="1" x14ac:dyDescent="0.25">
      <c r="A719" s="29"/>
      <c r="C719" s="100"/>
      <c r="D719"/>
      <c r="E719"/>
      <c r="F719"/>
      <c r="G719"/>
      <c r="H719"/>
      <c r="I719"/>
      <c r="J719"/>
      <c r="K719"/>
      <c r="L719"/>
      <c r="M719"/>
      <c r="N719"/>
      <c r="O719"/>
      <c r="S719" s="41"/>
      <c r="T719" s="41"/>
      <c r="U719" s="41"/>
      <c r="V719" s="41"/>
      <c r="Y719" s="41"/>
      <c r="Z719" s="41"/>
      <c r="AA719" s="41"/>
      <c r="AB719" s="41"/>
      <c r="AE719" s="41"/>
    </row>
    <row r="720" spans="1:31" s="30" customFormat="1" x14ac:dyDescent="0.25">
      <c r="A720" s="29"/>
      <c r="C720" s="100"/>
      <c r="D720"/>
      <c r="E720"/>
      <c r="F720"/>
      <c r="G720"/>
      <c r="H720"/>
      <c r="I720"/>
      <c r="J720"/>
      <c r="K720"/>
      <c r="L720"/>
      <c r="M720"/>
      <c r="N720"/>
      <c r="O720"/>
      <c r="S720" s="41"/>
      <c r="T720" s="41"/>
      <c r="U720" s="41"/>
      <c r="V720" s="41"/>
      <c r="Y720" s="41"/>
      <c r="Z720" s="41"/>
      <c r="AA720" s="41"/>
      <c r="AB720" s="41"/>
      <c r="AE720" s="41"/>
    </row>
    <row r="721" spans="1:31" s="30" customFormat="1" x14ac:dyDescent="0.25">
      <c r="A721" s="29"/>
      <c r="C721" s="100"/>
      <c r="D721"/>
      <c r="E721"/>
      <c r="F721"/>
      <c r="G721"/>
      <c r="H721"/>
      <c r="I721"/>
      <c r="J721"/>
      <c r="K721"/>
      <c r="L721"/>
      <c r="M721"/>
      <c r="N721"/>
      <c r="O721"/>
      <c r="S721" s="41"/>
      <c r="T721" s="41"/>
      <c r="U721" s="41"/>
      <c r="V721" s="41"/>
      <c r="Y721" s="41"/>
      <c r="Z721" s="41"/>
      <c r="AA721" s="41"/>
      <c r="AB721" s="41"/>
      <c r="AE721" s="41"/>
    </row>
    <row r="722" spans="1:31" s="30" customFormat="1" x14ac:dyDescent="0.25">
      <c r="A722" s="29"/>
      <c r="C722" s="100"/>
      <c r="D722"/>
      <c r="E722"/>
      <c r="F722"/>
      <c r="G722"/>
      <c r="H722"/>
      <c r="I722"/>
      <c r="J722"/>
      <c r="K722"/>
      <c r="L722"/>
      <c r="M722"/>
      <c r="N722"/>
      <c r="O722"/>
      <c r="S722" s="41"/>
      <c r="T722" s="41"/>
      <c r="U722" s="41"/>
      <c r="V722" s="41"/>
      <c r="Y722" s="41"/>
      <c r="Z722" s="41"/>
      <c r="AA722" s="41"/>
      <c r="AB722" s="41"/>
      <c r="AE722" s="41"/>
    </row>
    <row r="723" spans="1:31" s="30" customFormat="1" x14ac:dyDescent="0.25">
      <c r="A723" s="29"/>
      <c r="C723" s="100"/>
      <c r="D723"/>
      <c r="E723"/>
      <c r="F723"/>
      <c r="G723"/>
      <c r="H723"/>
      <c r="I723"/>
      <c r="J723"/>
      <c r="K723"/>
      <c r="L723"/>
      <c r="M723"/>
      <c r="N723"/>
      <c r="O723"/>
      <c r="S723" s="41"/>
      <c r="T723" s="41"/>
      <c r="U723" s="41"/>
      <c r="V723" s="41"/>
      <c r="Y723" s="41"/>
      <c r="Z723" s="41"/>
      <c r="AA723" s="41"/>
      <c r="AB723" s="41"/>
      <c r="AE723" s="41"/>
    </row>
    <row r="724" spans="1:31" s="30" customFormat="1" x14ac:dyDescent="0.25">
      <c r="A724" s="29"/>
      <c r="C724" s="100"/>
      <c r="D724"/>
      <c r="E724"/>
      <c r="F724"/>
      <c r="G724"/>
      <c r="H724"/>
      <c r="I724"/>
      <c r="J724"/>
      <c r="K724"/>
      <c r="L724"/>
      <c r="M724"/>
      <c r="N724"/>
      <c r="O724"/>
      <c r="S724" s="41"/>
      <c r="T724" s="41"/>
      <c r="U724" s="41"/>
      <c r="V724" s="41"/>
      <c r="Y724" s="41"/>
      <c r="Z724" s="41"/>
      <c r="AA724" s="41"/>
      <c r="AB724" s="41"/>
      <c r="AE724" s="41"/>
    </row>
    <row r="725" spans="1:31" s="30" customFormat="1" x14ac:dyDescent="0.25">
      <c r="A725" s="29"/>
      <c r="C725" s="100"/>
      <c r="D725"/>
      <c r="E725"/>
      <c r="F725"/>
      <c r="G725"/>
      <c r="H725"/>
      <c r="I725"/>
      <c r="J725"/>
      <c r="K725"/>
      <c r="L725"/>
      <c r="M725"/>
      <c r="N725"/>
      <c r="O725"/>
      <c r="S725" s="41"/>
      <c r="T725" s="41"/>
      <c r="U725" s="41"/>
      <c r="V725" s="41"/>
      <c r="Y725" s="41"/>
      <c r="Z725" s="41"/>
      <c r="AA725" s="41"/>
      <c r="AB725" s="41"/>
      <c r="AE725" s="41"/>
    </row>
    <row r="726" spans="1:31" s="30" customFormat="1" x14ac:dyDescent="0.25">
      <c r="A726" s="29"/>
      <c r="C726" s="100"/>
      <c r="D726"/>
      <c r="E726"/>
      <c r="F726"/>
      <c r="G726"/>
      <c r="H726"/>
      <c r="I726"/>
      <c r="J726"/>
      <c r="K726"/>
      <c r="L726"/>
      <c r="M726"/>
      <c r="N726"/>
      <c r="O726"/>
      <c r="S726" s="41"/>
      <c r="T726" s="41"/>
      <c r="U726" s="41"/>
      <c r="V726" s="41"/>
      <c r="Y726" s="41"/>
      <c r="Z726" s="41"/>
      <c r="AA726" s="41"/>
      <c r="AB726" s="41"/>
      <c r="AE726" s="41"/>
    </row>
    <row r="727" spans="1:31" s="30" customFormat="1" x14ac:dyDescent="0.25">
      <c r="A727" s="29"/>
      <c r="C727" s="100"/>
      <c r="D727"/>
      <c r="E727"/>
      <c r="F727"/>
      <c r="G727"/>
      <c r="H727"/>
      <c r="I727"/>
      <c r="J727"/>
      <c r="K727"/>
      <c r="L727"/>
      <c r="M727"/>
      <c r="N727"/>
      <c r="O727"/>
      <c r="S727" s="41"/>
      <c r="T727" s="41"/>
      <c r="U727" s="41"/>
      <c r="V727" s="41"/>
      <c r="Y727" s="41"/>
      <c r="Z727" s="41"/>
      <c r="AA727" s="41"/>
      <c r="AB727" s="41"/>
      <c r="AE727" s="41"/>
    </row>
    <row r="728" spans="1:31" s="30" customFormat="1" x14ac:dyDescent="0.25">
      <c r="A728" s="29"/>
      <c r="C728" s="100"/>
      <c r="D728"/>
      <c r="E728"/>
      <c r="F728"/>
      <c r="G728"/>
      <c r="H728"/>
      <c r="I728"/>
      <c r="J728"/>
      <c r="K728"/>
      <c r="L728"/>
      <c r="M728"/>
      <c r="N728"/>
      <c r="O728"/>
      <c r="S728" s="41"/>
      <c r="T728" s="41"/>
      <c r="U728" s="41"/>
      <c r="V728" s="41"/>
      <c r="Y728" s="41"/>
      <c r="Z728" s="41"/>
      <c r="AA728" s="41"/>
      <c r="AB728" s="41"/>
      <c r="AE728" s="41"/>
    </row>
    <row r="729" spans="1:31" s="30" customFormat="1" x14ac:dyDescent="0.25">
      <c r="A729" s="29"/>
      <c r="C729" s="100"/>
      <c r="D729"/>
      <c r="E729"/>
      <c r="F729"/>
      <c r="G729"/>
      <c r="H729"/>
      <c r="I729"/>
      <c r="J729"/>
      <c r="K729"/>
      <c r="L729"/>
      <c r="M729"/>
      <c r="N729"/>
      <c r="O729"/>
      <c r="S729" s="41"/>
      <c r="T729" s="41"/>
      <c r="U729" s="41"/>
      <c r="V729" s="41"/>
      <c r="Y729" s="41"/>
      <c r="Z729" s="41"/>
      <c r="AA729" s="41"/>
      <c r="AB729" s="41"/>
      <c r="AE729" s="41"/>
    </row>
    <row r="730" spans="1:31" s="30" customFormat="1" x14ac:dyDescent="0.25">
      <c r="A730" s="29"/>
      <c r="C730" s="100"/>
      <c r="D730"/>
      <c r="E730"/>
      <c r="F730"/>
      <c r="G730"/>
      <c r="H730"/>
      <c r="I730"/>
      <c r="J730"/>
      <c r="K730"/>
      <c r="L730"/>
      <c r="M730"/>
      <c r="N730"/>
      <c r="O730"/>
      <c r="S730" s="41"/>
      <c r="T730" s="41"/>
      <c r="U730" s="41"/>
      <c r="V730" s="41"/>
      <c r="Y730" s="41"/>
      <c r="Z730" s="41"/>
      <c r="AA730" s="41"/>
      <c r="AB730" s="41"/>
      <c r="AE730" s="41"/>
    </row>
    <row r="731" spans="1:31" s="30" customFormat="1" x14ac:dyDescent="0.25">
      <c r="A731" s="29"/>
      <c r="C731" s="100"/>
      <c r="D731"/>
      <c r="E731"/>
      <c r="F731"/>
      <c r="G731"/>
      <c r="H731"/>
      <c r="I731"/>
      <c r="J731"/>
      <c r="K731"/>
      <c r="L731"/>
      <c r="M731"/>
      <c r="N731"/>
      <c r="O731"/>
      <c r="S731" s="41"/>
      <c r="T731" s="41"/>
      <c r="U731" s="41"/>
      <c r="V731" s="41"/>
      <c r="Y731" s="41"/>
      <c r="Z731" s="41"/>
      <c r="AA731" s="41"/>
      <c r="AB731" s="41"/>
      <c r="AE731" s="41"/>
    </row>
    <row r="732" spans="1:31" s="30" customFormat="1" x14ac:dyDescent="0.25">
      <c r="A732" s="29"/>
      <c r="C732" s="100"/>
      <c r="D732"/>
      <c r="E732"/>
      <c r="F732"/>
      <c r="G732"/>
      <c r="H732"/>
      <c r="I732"/>
      <c r="J732"/>
      <c r="K732"/>
      <c r="L732"/>
      <c r="M732"/>
      <c r="N732"/>
      <c r="O732"/>
      <c r="S732" s="41"/>
      <c r="T732" s="41"/>
      <c r="U732" s="41"/>
      <c r="V732" s="41"/>
      <c r="Y732" s="41"/>
      <c r="Z732" s="41"/>
      <c r="AA732" s="41"/>
      <c r="AB732" s="41"/>
      <c r="AE732" s="41"/>
    </row>
    <row r="733" spans="1:31" s="30" customFormat="1" x14ac:dyDescent="0.25">
      <c r="A733" s="29"/>
      <c r="C733" s="100"/>
      <c r="D733"/>
      <c r="E733"/>
      <c r="F733"/>
      <c r="G733"/>
      <c r="H733"/>
      <c r="I733"/>
      <c r="J733"/>
      <c r="K733"/>
      <c r="L733"/>
      <c r="M733"/>
      <c r="N733"/>
      <c r="O733"/>
      <c r="S733" s="41"/>
      <c r="T733" s="41"/>
      <c r="U733" s="41"/>
      <c r="V733" s="41"/>
      <c r="Y733" s="41"/>
      <c r="Z733" s="41"/>
      <c r="AA733" s="41"/>
      <c r="AB733" s="41"/>
      <c r="AE733" s="41"/>
    </row>
    <row r="734" spans="1:31" s="30" customFormat="1" x14ac:dyDescent="0.25">
      <c r="A734" s="29"/>
      <c r="C734" s="100"/>
      <c r="D734"/>
      <c r="E734"/>
      <c r="F734"/>
      <c r="G734"/>
      <c r="H734"/>
      <c r="I734"/>
      <c r="J734"/>
      <c r="K734"/>
      <c r="L734"/>
      <c r="M734"/>
      <c r="N734"/>
      <c r="O734"/>
      <c r="S734" s="41"/>
      <c r="T734" s="41"/>
      <c r="U734" s="41"/>
      <c r="V734" s="41"/>
      <c r="Y734" s="41"/>
      <c r="Z734" s="41"/>
      <c r="AA734" s="41"/>
      <c r="AB734" s="41"/>
      <c r="AE734" s="41"/>
    </row>
    <row r="735" spans="1:31" s="30" customFormat="1" x14ac:dyDescent="0.25">
      <c r="A735" s="29"/>
      <c r="C735" s="100"/>
      <c r="D735"/>
      <c r="E735"/>
      <c r="F735"/>
      <c r="G735"/>
      <c r="H735"/>
      <c r="I735"/>
      <c r="J735"/>
      <c r="K735"/>
      <c r="L735"/>
      <c r="M735"/>
      <c r="N735"/>
      <c r="O735"/>
      <c r="S735" s="41"/>
      <c r="T735" s="41"/>
      <c r="U735" s="41"/>
      <c r="V735" s="41"/>
      <c r="Y735" s="41"/>
      <c r="Z735" s="41"/>
      <c r="AA735" s="41"/>
      <c r="AB735" s="41"/>
      <c r="AE735" s="41"/>
    </row>
    <row r="736" spans="1:31" s="30" customFormat="1" x14ac:dyDescent="0.25">
      <c r="A736" s="29"/>
      <c r="C736" s="100"/>
      <c r="D736"/>
      <c r="E736"/>
      <c r="F736"/>
      <c r="G736"/>
      <c r="H736"/>
      <c r="I736"/>
      <c r="J736"/>
      <c r="K736"/>
      <c r="L736"/>
      <c r="M736"/>
      <c r="N736"/>
      <c r="O736"/>
      <c r="S736" s="41"/>
      <c r="T736" s="41"/>
      <c r="U736" s="41"/>
      <c r="V736" s="41"/>
      <c r="Y736" s="41"/>
      <c r="Z736" s="41"/>
      <c r="AA736" s="41"/>
      <c r="AB736" s="41"/>
      <c r="AE736" s="41"/>
    </row>
    <row r="737" spans="1:31" s="30" customFormat="1" x14ac:dyDescent="0.25">
      <c r="A737" s="29"/>
      <c r="C737" s="100"/>
      <c r="D737"/>
      <c r="E737"/>
      <c r="F737"/>
      <c r="G737"/>
      <c r="H737"/>
      <c r="I737"/>
      <c r="J737"/>
      <c r="K737"/>
      <c r="L737"/>
      <c r="M737"/>
      <c r="N737"/>
      <c r="O737"/>
      <c r="S737" s="41"/>
      <c r="T737" s="41"/>
      <c r="U737" s="41"/>
      <c r="V737" s="41"/>
      <c r="Y737" s="41"/>
      <c r="Z737" s="41"/>
      <c r="AA737" s="41"/>
      <c r="AB737" s="41"/>
      <c r="AE737" s="41"/>
    </row>
    <row r="738" spans="1:31" s="30" customFormat="1" x14ac:dyDescent="0.25">
      <c r="A738" s="29"/>
      <c r="C738" s="100"/>
      <c r="D738"/>
      <c r="E738"/>
      <c r="F738"/>
      <c r="G738"/>
      <c r="H738"/>
      <c r="I738"/>
      <c r="J738"/>
      <c r="K738"/>
      <c r="L738"/>
      <c r="M738"/>
      <c r="N738"/>
      <c r="O738"/>
      <c r="S738" s="41"/>
      <c r="T738" s="41"/>
      <c r="U738" s="41"/>
      <c r="V738" s="41"/>
      <c r="Y738" s="41"/>
      <c r="Z738" s="41"/>
      <c r="AA738" s="41"/>
      <c r="AB738" s="41"/>
      <c r="AE738" s="41"/>
    </row>
    <row r="739" spans="1:31" s="30" customFormat="1" x14ac:dyDescent="0.25">
      <c r="A739" s="29"/>
      <c r="C739" s="100"/>
      <c r="D739"/>
      <c r="E739"/>
      <c r="F739"/>
      <c r="G739"/>
      <c r="H739"/>
      <c r="I739"/>
      <c r="J739"/>
      <c r="K739"/>
      <c r="L739"/>
      <c r="M739"/>
      <c r="N739"/>
      <c r="O739"/>
      <c r="S739" s="41"/>
      <c r="T739" s="41"/>
      <c r="U739" s="41"/>
      <c r="V739" s="41"/>
      <c r="Y739" s="41"/>
      <c r="Z739" s="41"/>
      <c r="AA739" s="41"/>
      <c r="AB739" s="41"/>
      <c r="AE739" s="41"/>
    </row>
    <row r="740" spans="1:31" s="30" customFormat="1" x14ac:dyDescent="0.25">
      <c r="A740" s="29"/>
      <c r="C740" s="100"/>
      <c r="D740"/>
      <c r="E740"/>
      <c r="F740"/>
      <c r="G740"/>
      <c r="H740"/>
      <c r="I740"/>
      <c r="J740"/>
      <c r="K740"/>
      <c r="L740"/>
      <c r="M740"/>
      <c r="N740"/>
      <c r="O740"/>
      <c r="S740" s="41"/>
      <c r="T740" s="41"/>
      <c r="U740" s="41"/>
      <c r="V740" s="41"/>
      <c r="Y740" s="41"/>
      <c r="Z740" s="41"/>
      <c r="AA740" s="41"/>
      <c r="AB740" s="41"/>
      <c r="AE740" s="41"/>
    </row>
    <row r="741" spans="1:31" s="30" customFormat="1" x14ac:dyDescent="0.25">
      <c r="A741" s="29"/>
      <c r="C741" s="100"/>
      <c r="D741"/>
      <c r="E741"/>
      <c r="F741"/>
      <c r="G741"/>
      <c r="H741"/>
      <c r="I741"/>
      <c r="J741"/>
      <c r="K741"/>
      <c r="L741"/>
      <c r="M741"/>
      <c r="N741"/>
      <c r="O741"/>
      <c r="S741" s="41"/>
      <c r="T741" s="41"/>
      <c r="U741" s="41"/>
      <c r="V741" s="41"/>
      <c r="Y741" s="41"/>
      <c r="Z741" s="41"/>
      <c r="AA741" s="41"/>
      <c r="AB741" s="41"/>
      <c r="AE741" s="41"/>
    </row>
    <row r="742" spans="1:31" s="30" customFormat="1" x14ac:dyDescent="0.25">
      <c r="A742" s="29"/>
      <c r="C742" s="100"/>
      <c r="D742"/>
      <c r="E742"/>
      <c r="F742"/>
      <c r="G742"/>
      <c r="H742"/>
      <c r="I742"/>
      <c r="J742"/>
      <c r="K742"/>
      <c r="L742"/>
      <c r="M742"/>
      <c r="N742"/>
      <c r="O742"/>
      <c r="S742" s="41"/>
      <c r="T742" s="41"/>
      <c r="U742" s="41"/>
      <c r="V742" s="41"/>
      <c r="Y742" s="41"/>
      <c r="Z742" s="41"/>
      <c r="AA742" s="41"/>
      <c r="AB742" s="41"/>
      <c r="AE742" s="41"/>
    </row>
    <row r="743" spans="1:31" s="30" customFormat="1" x14ac:dyDescent="0.25">
      <c r="A743" s="29"/>
      <c r="C743" s="100"/>
      <c r="D743"/>
      <c r="E743"/>
      <c r="F743"/>
      <c r="G743"/>
      <c r="H743"/>
      <c r="I743"/>
      <c r="J743"/>
      <c r="K743"/>
      <c r="L743"/>
      <c r="M743"/>
      <c r="N743"/>
      <c r="O743"/>
      <c r="S743" s="41"/>
      <c r="T743" s="41"/>
      <c r="U743" s="41"/>
      <c r="V743" s="41"/>
      <c r="Y743" s="41"/>
      <c r="Z743" s="41"/>
      <c r="AA743" s="41"/>
      <c r="AB743" s="41"/>
      <c r="AE743" s="41"/>
    </row>
    <row r="744" spans="1:31" s="30" customFormat="1" x14ac:dyDescent="0.25">
      <c r="A744" s="29"/>
      <c r="C744" s="100"/>
      <c r="D744"/>
      <c r="E744"/>
      <c r="F744"/>
      <c r="G744"/>
      <c r="H744"/>
      <c r="I744"/>
      <c r="J744"/>
      <c r="K744"/>
      <c r="L744"/>
      <c r="M744"/>
      <c r="N744"/>
      <c r="O744"/>
      <c r="S744" s="41"/>
      <c r="T744" s="41"/>
      <c r="U744" s="41"/>
      <c r="V744" s="41"/>
      <c r="Y744" s="41"/>
      <c r="Z744" s="41"/>
      <c r="AA744" s="41"/>
      <c r="AB744" s="41"/>
      <c r="AE744" s="41"/>
    </row>
    <row r="745" spans="1:31" s="30" customFormat="1" x14ac:dyDescent="0.25">
      <c r="A745" s="29"/>
      <c r="C745" s="100"/>
      <c r="D745"/>
      <c r="E745"/>
      <c r="F745"/>
      <c r="G745"/>
      <c r="H745"/>
      <c r="I745"/>
      <c r="J745"/>
      <c r="K745"/>
      <c r="L745"/>
      <c r="M745"/>
      <c r="N745"/>
      <c r="O745"/>
      <c r="S745" s="41"/>
      <c r="T745" s="41"/>
      <c r="U745" s="41"/>
      <c r="V745" s="41"/>
      <c r="Y745" s="41"/>
      <c r="Z745" s="41"/>
      <c r="AA745" s="41"/>
      <c r="AB745" s="41"/>
      <c r="AE745" s="41"/>
    </row>
    <row r="746" spans="1:31" s="30" customFormat="1" x14ac:dyDescent="0.25">
      <c r="A746" s="29"/>
      <c r="C746" s="100"/>
      <c r="D746"/>
      <c r="E746"/>
      <c r="F746"/>
      <c r="G746"/>
      <c r="H746"/>
      <c r="I746"/>
      <c r="J746"/>
      <c r="K746"/>
      <c r="L746"/>
      <c r="M746"/>
      <c r="N746"/>
      <c r="O746"/>
      <c r="S746" s="41"/>
      <c r="T746" s="41"/>
      <c r="U746" s="41"/>
      <c r="V746" s="41"/>
      <c r="Y746" s="41"/>
      <c r="Z746" s="41"/>
      <c r="AA746" s="41"/>
      <c r="AB746" s="41"/>
      <c r="AE746" s="41"/>
    </row>
    <row r="747" spans="1:31" s="30" customFormat="1" x14ac:dyDescent="0.25">
      <c r="A747" s="29"/>
      <c r="C747" s="100"/>
      <c r="D747"/>
      <c r="E747"/>
      <c r="F747"/>
      <c r="G747"/>
      <c r="H747"/>
      <c r="I747"/>
      <c r="J747"/>
      <c r="K747"/>
      <c r="L747"/>
      <c r="M747"/>
      <c r="N747"/>
      <c r="O747"/>
      <c r="S747" s="41"/>
      <c r="T747" s="41"/>
      <c r="U747" s="41"/>
      <c r="V747" s="41"/>
      <c r="Y747" s="41"/>
      <c r="Z747" s="41"/>
      <c r="AA747" s="41"/>
      <c r="AB747" s="41"/>
      <c r="AE747" s="41"/>
    </row>
    <row r="748" spans="1:31" s="30" customFormat="1" x14ac:dyDescent="0.25">
      <c r="A748" s="29"/>
      <c r="C748" s="100"/>
      <c r="D748"/>
      <c r="E748"/>
      <c r="F748"/>
      <c r="G748"/>
      <c r="H748"/>
      <c r="I748"/>
      <c r="J748"/>
      <c r="K748"/>
      <c r="L748"/>
      <c r="M748"/>
      <c r="N748"/>
      <c r="O748"/>
      <c r="S748" s="41"/>
      <c r="T748" s="41"/>
      <c r="U748" s="41"/>
      <c r="V748" s="41"/>
      <c r="Y748" s="41"/>
      <c r="Z748" s="41"/>
      <c r="AA748" s="41"/>
      <c r="AB748" s="41"/>
      <c r="AE748" s="41"/>
    </row>
    <row r="749" spans="1:31" s="30" customFormat="1" x14ac:dyDescent="0.25">
      <c r="A749" s="29"/>
      <c r="C749" s="100"/>
      <c r="D749"/>
      <c r="E749"/>
      <c r="F749"/>
      <c r="G749"/>
      <c r="H749"/>
      <c r="I749"/>
      <c r="J749"/>
      <c r="K749"/>
      <c r="L749"/>
      <c r="M749"/>
      <c r="N749"/>
      <c r="O749"/>
      <c r="S749" s="41"/>
      <c r="T749" s="41"/>
      <c r="U749" s="41"/>
      <c r="V749" s="41"/>
      <c r="Y749" s="41"/>
      <c r="Z749" s="41"/>
      <c r="AA749" s="41"/>
      <c r="AB749" s="41"/>
      <c r="AE749" s="41"/>
    </row>
    <row r="750" spans="1:31" s="30" customFormat="1" x14ac:dyDescent="0.25">
      <c r="A750" s="29"/>
      <c r="C750" s="100"/>
      <c r="D750"/>
      <c r="E750"/>
      <c r="F750"/>
      <c r="G750"/>
      <c r="H750"/>
      <c r="I750"/>
      <c r="J750"/>
      <c r="K750"/>
      <c r="L750"/>
      <c r="M750"/>
      <c r="N750"/>
      <c r="O750"/>
      <c r="S750" s="41"/>
      <c r="T750" s="41"/>
      <c r="U750" s="41"/>
      <c r="V750" s="41"/>
      <c r="Y750" s="41"/>
      <c r="Z750" s="41"/>
      <c r="AA750" s="41"/>
      <c r="AB750" s="41"/>
      <c r="AE750" s="41"/>
    </row>
    <row r="751" spans="1:31" s="30" customFormat="1" x14ac:dyDescent="0.25">
      <c r="A751" s="29"/>
      <c r="C751" s="100"/>
      <c r="D751"/>
      <c r="E751"/>
      <c r="F751"/>
      <c r="G751"/>
      <c r="H751"/>
      <c r="I751"/>
      <c r="J751"/>
      <c r="K751"/>
      <c r="L751"/>
      <c r="M751"/>
      <c r="N751"/>
      <c r="O751"/>
      <c r="S751" s="41"/>
      <c r="T751" s="41"/>
      <c r="U751" s="41"/>
      <c r="V751" s="41"/>
      <c r="Y751" s="41"/>
      <c r="Z751" s="41"/>
      <c r="AA751" s="41"/>
      <c r="AB751" s="41"/>
      <c r="AE751" s="41"/>
    </row>
    <row r="752" spans="1:31" s="30" customFormat="1" x14ac:dyDescent="0.25">
      <c r="A752" s="29"/>
      <c r="C752" s="100"/>
      <c r="D752"/>
      <c r="E752"/>
      <c r="F752"/>
      <c r="G752"/>
      <c r="H752"/>
      <c r="I752"/>
      <c r="J752"/>
      <c r="K752"/>
      <c r="L752"/>
      <c r="M752"/>
      <c r="N752"/>
      <c r="O752"/>
      <c r="S752" s="41"/>
      <c r="T752" s="41"/>
      <c r="U752" s="41"/>
      <c r="V752" s="41"/>
      <c r="Y752" s="41"/>
      <c r="Z752" s="41"/>
      <c r="AA752" s="41"/>
      <c r="AB752" s="41"/>
      <c r="AE752" s="41"/>
    </row>
    <row r="753" spans="1:31" s="30" customFormat="1" x14ac:dyDescent="0.25">
      <c r="A753" s="29"/>
      <c r="C753" s="100"/>
      <c r="D753"/>
      <c r="E753"/>
      <c r="F753"/>
      <c r="G753"/>
      <c r="H753"/>
      <c r="I753"/>
      <c r="J753"/>
      <c r="K753"/>
      <c r="L753"/>
      <c r="M753"/>
      <c r="N753"/>
      <c r="O753"/>
      <c r="S753" s="41"/>
      <c r="T753" s="41"/>
      <c r="U753" s="41"/>
      <c r="V753" s="41"/>
      <c r="Y753" s="41"/>
      <c r="Z753" s="41"/>
      <c r="AA753" s="41"/>
      <c r="AB753" s="41"/>
      <c r="AE753" s="41"/>
    </row>
    <row r="754" spans="1:31" s="30" customFormat="1" x14ac:dyDescent="0.25">
      <c r="A754" s="29"/>
      <c r="C754" s="100"/>
      <c r="D754"/>
      <c r="E754"/>
      <c r="F754"/>
      <c r="G754"/>
      <c r="H754"/>
      <c r="I754"/>
      <c r="J754"/>
      <c r="K754"/>
      <c r="L754"/>
      <c r="M754"/>
      <c r="N754"/>
      <c r="O754"/>
      <c r="S754" s="41"/>
      <c r="T754" s="41"/>
      <c r="U754" s="41"/>
      <c r="V754" s="41"/>
      <c r="Y754" s="41"/>
      <c r="Z754" s="41"/>
      <c r="AA754" s="41"/>
      <c r="AB754" s="41"/>
      <c r="AE754" s="41"/>
    </row>
    <row r="755" spans="1:31" s="30" customFormat="1" x14ac:dyDescent="0.25">
      <c r="A755" s="29"/>
      <c r="C755" s="100"/>
      <c r="D755"/>
      <c r="E755"/>
      <c r="F755"/>
      <c r="G755"/>
      <c r="H755"/>
      <c r="I755"/>
      <c r="J755"/>
      <c r="K755"/>
      <c r="L755"/>
      <c r="M755"/>
      <c r="N755"/>
      <c r="O755"/>
      <c r="S755" s="41"/>
      <c r="T755" s="41"/>
      <c r="U755" s="41"/>
      <c r="V755" s="41"/>
      <c r="Y755" s="41"/>
      <c r="Z755" s="41"/>
      <c r="AA755" s="41"/>
      <c r="AB755" s="41"/>
      <c r="AE755" s="41"/>
    </row>
    <row r="756" spans="1:31" s="30" customFormat="1" x14ac:dyDescent="0.25">
      <c r="A756" s="29"/>
      <c r="C756" s="100"/>
      <c r="D756"/>
      <c r="E756"/>
      <c r="F756"/>
      <c r="G756"/>
      <c r="H756"/>
      <c r="I756"/>
      <c r="J756"/>
      <c r="K756"/>
      <c r="L756"/>
      <c r="M756"/>
      <c r="N756"/>
      <c r="O756"/>
      <c r="S756" s="41"/>
      <c r="T756" s="41"/>
      <c r="U756" s="41"/>
      <c r="V756" s="41"/>
      <c r="Y756" s="41"/>
      <c r="Z756" s="41"/>
      <c r="AA756" s="41"/>
      <c r="AB756" s="41"/>
      <c r="AE756" s="41"/>
    </row>
    <row r="757" spans="1:31" s="30" customFormat="1" x14ac:dyDescent="0.25">
      <c r="A757" s="29"/>
      <c r="C757" s="100"/>
      <c r="D757"/>
      <c r="E757"/>
      <c r="F757"/>
      <c r="G757"/>
      <c r="H757"/>
      <c r="I757"/>
      <c r="J757"/>
      <c r="K757"/>
      <c r="L757"/>
      <c r="M757"/>
      <c r="N757"/>
      <c r="O757"/>
      <c r="S757" s="41"/>
      <c r="T757" s="41"/>
      <c r="U757" s="41"/>
      <c r="V757" s="41"/>
      <c r="Y757" s="41"/>
      <c r="Z757" s="41"/>
      <c r="AA757" s="41"/>
      <c r="AB757" s="41"/>
      <c r="AE757" s="41"/>
    </row>
    <row r="758" spans="1:31" s="30" customFormat="1" x14ac:dyDescent="0.25">
      <c r="A758" s="29"/>
      <c r="C758" s="100"/>
      <c r="D758"/>
      <c r="E758"/>
      <c r="F758"/>
      <c r="G758"/>
      <c r="H758"/>
      <c r="I758"/>
      <c r="J758"/>
      <c r="K758"/>
      <c r="L758"/>
      <c r="M758"/>
      <c r="N758"/>
      <c r="O758"/>
      <c r="S758" s="41"/>
      <c r="T758" s="41"/>
      <c r="U758" s="41"/>
      <c r="V758" s="41"/>
      <c r="Y758" s="41"/>
      <c r="Z758" s="41"/>
      <c r="AA758" s="41"/>
      <c r="AB758" s="41"/>
      <c r="AE758" s="41"/>
    </row>
    <row r="759" spans="1:31" s="30" customFormat="1" x14ac:dyDescent="0.25">
      <c r="A759" s="29"/>
      <c r="C759" s="100"/>
      <c r="D759"/>
      <c r="E759"/>
      <c r="F759"/>
      <c r="G759"/>
      <c r="H759"/>
      <c r="I759"/>
      <c r="J759"/>
      <c r="K759"/>
      <c r="L759"/>
      <c r="M759"/>
      <c r="N759"/>
      <c r="O759"/>
      <c r="S759" s="41"/>
      <c r="T759" s="41"/>
      <c r="U759" s="41"/>
      <c r="V759" s="41"/>
      <c r="Y759" s="41"/>
      <c r="Z759" s="41"/>
      <c r="AA759" s="41"/>
      <c r="AB759" s="41"/>
      <c r="AE759" s="41"/>
    </row>
    <row r="760" spans="1:31" s="30" customFormat="1" x14ac:dyDescent="0.25">
      <c r="A760" s="29"/>
      <c r="C760" s="100"/>
      <c r="D760"/>
      <c r="E760"/>
      <c r="F760"/>
      <c r="G760"/>
      <c r="H760"/>
      <c r="I760"/>
      <c r="J760"/>
      <c r="K760"/>
      <c r="L760"/>
      <c r="M760"/>
      <c r="N760"/>
      <c r="O760"/>
      <c r="S760" s="41"/>
      <c r="T760" s="41"/>
      <c r="U760" s="41"/>
      <c r="V760" s="41"/>
      <c r="Y760" s="41"/>
      <c r="Z760" s="41"/>
      <c r="AA760" s="41"/>
      <c r="AB760" s="41"/>
      <c r="AE760" s="41"/>
    </row>
    <row r="761" spans="1:31" s="30" customFormat="1" x14ac:dyDescent="0.25">
      <c r="A761" s="29"/>
      <c r="C761" s="100"/>
      <c r="D761"/>
      <c r="E761"/>
      <c r="F761"/>
      <c r="G761"/>
      <c r="H761"/>
      <c r="I761"/>
      <c r="J761"/>
      <c r="K761"/>
      <c r="L761"/>
      <c r="M761"/>
      <c r="N761"/>
      <c r="O761"/>
      <c r="S761" s="41"/>
      <c r="T761" s="41"/>
      <c r="U761" s="41"/>
      <c r="V761" s="41"/>
      <c r="Y761" s="41"/>
      <c r="Z761" s="41"/>
      <c r="AA761" s="41"/>
      <c r="AB761" s="41"/>
      <c r="AE761" s="41"/>
    </row>
    <row r="762" spans="1:31" s="30" customFormat="1" x14ac:dyDescent="0.25">
      <c r="A762" s="29"/>
      <c r="C762" s="100"/>
      <c r="D762"/>
      <c r="E762"/>
      <c r="F762"/>
      <c r="G762"/>
      <c r="H762"/>
      <c r="I762"/>
      <c r="J762"/>
      <c r="K762"/>
      <c r="L762"/>
      <c r="M762"/>
      <c r="N762"/>
      <c r="O762"/>
      <c r="S762" s="41"/>
      <c r="T762" s="41"/>
      <c r="U762" s="41"/>
      <c r="V762" s="41"/>
      <c r="Y762" s="41"/>
      <c r="Z762" s="41"/>
      <c r="AA762" s="41"/>
      <c r="AB762" s="41"/>
      <c r="AE762" s="41"/>
    </row>
    <row r="763" spans="1:31" s="30" customFormat="1" x14ac:dyDescent="0.25">
      <c r="A763" s="29"/>
      <c r="C763" s="100"/>
      <c r="D763"/>
      <c r="E763"/>
      <c r="F763"/>
      <c r="G763"/>
      <c r="H763"/>
      <c r="I763"/>
      <c r="J763"/>
      <c r="K763"/>
      <c r="L763"/>
      <c r="M763"/>
      <c r="N763"/>
      <c r="O763"/>
      <c r="S763" s="41"/>
      <c r="T763" s="41"/>
      <c r="U763" s="41"/>
      <c r="V763" s="41"/>
      <c r="Y763" s="41"/>
      <c r="Z763" s="41"/>
      <c r="AA763" s="41"/>
      <c r="AB763" s="41"/>
      <c r="AE763" s="41"/>
    </row>
    <row r="764" spans="1:31" s="30" customFormat="1" x14ac:dyDescent="0.25">
      <c r="A764" s="29"/>
      <c r="C764" s="100"/>
      <c r="D764"/>
      <c r="E764"/>
      <c r="F764"/>
      <c r="G764"/>
      <c r="H764"/>
      <c r="I764"/>
      <c r="J764"/>
      <c r="K764"/>
      <c r="L764"/>
      <c r="M764"/>
      <c r="N764"/>
      <c r="O764"/>
      <c r="S764" s="41"/>
      <c r="T764" s="41"/>
      <c r="U764" s="41"/>
      <c r="V764" s="41"/>
      <c r="Y764" s="41"/>
      <c r="Z764" s="41"/>
      <c r="AA764" s="41"/>
      <c r="AB764" s="41"/>
      <c r="AE764" s="41"/>
    </row>
    <row r="765" spans="1:31" s="30" customFormat="1" x14ac:dyDescent="0.25">
      <c r="A765" s="29"/>
      <c r="C765" s="100"/>
      <c r="D765"/>
      <c r="E765"/>
      <c r="F765"/>
      <c r="G765"/>
      <c r="H765"/>
      <c r="I765"/>
      <c r="J765"/>
      <c r="K765"/>
      <c r="L765"/>
      <c r="M765"/>
      <c r="N765"/>
      <c r="O765"/>
      <c r="S765" s="41"/>
      <c r="T765" s="41"/>
      <c r="U765" s="41"/>
      <c r="V765" s="41"/>
      <c r="Y765" s="41"/>
      <c r="Z765" s="41"/>
      <c r="AA765" s="41"/>
      <c r="AB765" s="41"/>
      <c r="AE765" s="41"/>
    </row>
    <row r="766" spans="1:31" s="30" customFormat="1" x14ac:dyDescent="0.25">
      <c r="A766" s="29"/>
      <c r="C766" s="100"/>
      <c r="D766"/>
      <c r="E766"/>
      <c r="F766"/>
      <c r="G766"/>
      <c r="H766"/>
      <c r="I766"/>
      <c r="J766"/>
      <c r="K766"/>
      <c r="L766"/>
      <c r="M766"/>
      <c r="N766"/>
      <c r="O766"/>
      <c r="S766" s="41"/>
      <c r="T766" s="41"/>
      <c r="U766" s="41"/>
      <c r="V766" s="41"/>
      <c r="Y766" s="41"/>
      <c r="Z766" s="41"/>
      <c r="AA766" s="41"/>
      <c r="AB766" s="41"/>
      <c r="AE766" s="41"/>
    </row>
    <row r="767" spans="1:31" s="30" customFormat="1" x14ac:dyDescent="0.25">
      <c r="A767" s="29"/>
      <c r="C767" s="100"/>
      <c r="D767"/>
      <c r="E767"/>
      <c r="F767"/>
      <c r="G767"/>
      <c r="H767"/>
      <c r="I767"/>
      <c r="J767"/>
      <c r="K767"/>
      <c r="L767"/>
      <c r="M767"/>
      <c r="N767"/>
      <c r="O767"/>
      <c r="S767" s="41"/>
      <c r="T767" s="41"/>
      <c r="U767" s="41"/>
      <c r="V767" s="41"/>
      <c r="Y767" s="41"/>
      <c r="Z767" s="41"/>
      <c r="AA767" s="41"/>
      <c r="AB767" s="41"/>
      <c r="AE767" s="41"/>
    </row>
    <row r="768" spans="1:31" s="30" customFormat="1" x14ac:dyDescent="0.25">
      <c r="A768" s="29"/>
      <c r="C768" s="100"/>
      <c r="D768"/>
      <c r="E768"/>
      <c r="F768"/>
      <c r="G768"/>
      <c r="H768"/>
      <c r="I768"/>
      <c r="J768"/>
      <c r="K768"/>
      <c r="L768"/>
      <c r="M768"/>
      <c r="N768"/>
      <c r="O768"/>
      <c r="S768" s="41"/>
      <c r="T768" s="41"/>
      <c r="U768" s="41"/>
      <c r="V768" s="41"/>
      <c r="Y768" s="41"/>
      <c r="Z768" s="41"/>
      <c r="AA768" s="41"/>
      <c r="AB768" s="41"/>
      <c r="AE768" s="41"/>
    </row>
    <row r="769" spans="1:31" s="30" customFormat="1" x14ac:dyDescent="0.25">
      <c r="A769" s="29"/>
      <c r="C769" s="100"/>
      <c r="D769"/>
      <c r="E769"/>
      <c r="F769"/>
      <c r="G769"/>
      <c r="H769"/>
      <c r="I769"/>
      <c r="J769"/>
      <c r="K769"/>
      <c r="L769"/>
      <c r="M769"/>
      <c r="N769"/>
      <c r="O769"/>
      <c r="S769" s="41"/>
      <c r="T769" s="41"/>
      <c r="U769" s="41"/>
      <c r="V769" s="41"/>
      <c r="Y769" s="41"/>
      <c r="Z769" s="41"/>
      <c r="AA769" s="41"/>
      <c r="AB769" s="41"/>
      <c r="AE769" s="41"/>
    </row>
    <row r="770" spans="1:31" s="30" customFormat="1" x14ac:dyDescent="0.25">
      <c r="A770" s="29"/>
      <c r="C770" s="100"/>
      <c r="D770"/>
      <c r="E770"/>
      <c r="F770"/>
      <c r="G770"/>
      <c r="H770"/>
      <c r="I770"/>
      <c r="J770"/>
      <c r="K770"/>
      <c r="L770"/>
      <c r="M770"/>
      <c r="N770"/>
      <c r="O770"/>
      <c r="S770" s="41"/>
      <c r="T770" s="41"/>
      <c r="U770" s="41"/>
      <c r="V770" s="41"/>
      <c r="Y770" s="41"/>
      <c r="Z770" s="41"/>
      <c r="AA770" s="41"/>
      <c r="AB770" s="41"/>
      <c r="AE770" s="41"/>
    </row>
    <row r="771" spans="1:31" s="30" customFormat="1" x14ac:dyDescent="0.25">
      <c r="A771" s="29"/>
      <c r="C771" s="100"/>
      <c r="D771"/>
      <c r="E771"/>
      <c r="F771"/>
      <c r="G771"/>
      <c r="H771"/>
      <c r="I771"/>
      <c r="J771"/>
      <c r="K771"/>
      <c r="L771"/>
      <c r="M771"/>
      <c r="N771"/>
      <c r="O771"/>
      <c r="S771" s="41"/>
      <c r="T771" s="41"/>
      <c r="U771" s="41"/>
      <c r="V771" s="41"/>
      <c r="Y771" s="41"/>
      <c r="Z771" s="41"/>
      <c r="AA771" s="41"/>
      <c r="AB771" s="41"/>
      <c r="AE771" s="41"/>
    </row>
    <row r="772" spans="1:31" s="30" customFormat="1" x14ac:dyDescent="0.25">
      <c r="A772" s="29"/>
      <c r="C772" s="100"/>
      <c r="D772"/>
      <c r="E772"/>
      <c r="F772"/>
      <c r="G772"/>
      <c r="H772"/>
      <c r="I772"/>
      <c r="J772"/>
      <c r="K772"/>
      <c r="L772"/>
      <c r="M772"/>
      <c r="N772"/>
      <c r="O772"/>
      <c r="S772" s="41"/>
      <c r="T772" s="41"/>
      <c r="U772" s="41"/>
      <c r="V772" s="41"/>
      <c r="Y772" s="41"/>
      <c r="Z772" s="41"/>
      <c r="AA772" s="41"/>
      <c r="AB772" s="41"/>
      <c r="AE772" s="41"/>
    </row>
    <row r="773" spans="1:31" s="30" customFormat="1" x14ac:dyDescent="0.25">
      <c r="A773" s="29"/>
      <c r="C773" s="100"/>
      <c r="D773"/>
      <c r="E773"/>
      <c r="F773"/>
      <c r="G773"/>
      <c r="H773"/>
      <c r="I773"/>
      <c r="J773"/>
      <c r="K773"/>
      <c r="L773"/>
      <c r="M773"/>
      <c r="N773"/>
      <c r="O773"/>
      <c r="S773" s="41"/>
      <c r="T773" s="41"/>
      <c r="U773" s="41"/>
      <c r="V773" s="41"/>
      <c r="Y773" s="41"/>
      <c r="Z773" s="41"/>
      <c r="AA773" s="41"/>
      <c r="AB773" s="41"/>
      <c r="AE773" s="41"/>
    </row>
    <row r="774" spans="1:31" s="30" customFormat="1" x14ac:dyDescent="0.25">
      <c r="A774" s="29"/>
      <c r="C774" s="100"/>
      <c r="D774"/>
      <c r="E774"/>
      <c r="F774"/>
      <c r="G774"/>
      <c r="H774"/>
      <c r="I774"/>
      <c r="J774"/>
      <c r="K774"/>
      <c r="L774"/>
      <c r="M774"/>
      <c r="N774"/>
      <c r="O774"/>
      <c r="S774" s="41"/>
      <c r="T774" s="41"/>
      <c r="U774" s="41"/>
      <c r="V774" s="41"/>
      <c r="Y774" s="41"/>
      <c r="Z774" s="41"/>
      <c r="AA774" s="41"/>
      <c r="AB774" s="41"/>
      <c r="AE774" s="41"/>
    </row>
    <row r="775" spans="1:31" s="30" customFormat="1" x14ac:dyDescent="0.25">
      <c r="A775" s="29"/>
      <c r="C775" s="100"/>
      <c r="D775"/>
      <c r="E775"/>
      <c r="F775"/>
      <c r="G775"/>
      <c r="H775"/>
      <c r="I775"/>
      <c r="J775"/>
      <c r="K775"/>
      <c r="L775"/>
      <c r="M775"/>
      <c r="N775"/>
      <c r="O775"/>
      <c r="S775" s="41"/>
      <c r="T775" s="41"/>
      <c r="U775" s="41"/>
      <c r="V775" s="41"/>
      <c r="Y775" s="41"/>
      <c r="Z775" s="41"/>
      <c r="AA775" s="41"/>
      <c r="AB775" s="41"/>
      <c r="AE775" s="41"/>
    </row>
    <row r="776" spans="1:31" s="30" customFormat="1" x14ac:dyDescent="0.25">
      <c r="A776" s="29"/>
      <c r="C776" s="100"/>
      <c r="D776"/>
      <c r="E776"/>
      <c r="F776"/>
      <c r="G776"/>
      <c r="H776"/>
      <c r="I776"/>
      <c r="J776"/>
      <c r="K776"/>
      <c r="L776"/>
      <c r="M776"/>
      <c r="N776"/>
      <c r="O776"/>
      <c r="S776" s="41"/>
      <c r="T776" s="41"/>
      <c r="U776" s="41"/>
      <c r="V776" s="41"/>
      <c r="Y776" s="41"/>
      <c r="Z776" s="41"/>
      <c r="AA776" s="41"/>
      <c r="AB776" s="41"/>
      <c r="AE776" s="41"/>
    </row>
    <row r="777" spans="1:31" s="30" customFormat="1" x14ac:dyDescent="0.25">
      <c r="A777" s="29"/>
      <c r="C777" s="100"/>
      <c r="D777"/>
      <c r="E777"/>
      <c r="F777"/>
      <c r="G777"/>
      <c r="H777"/>
      <c r="I777"/>
      <c r="J777"/>
      <c r="K777"/>
      <c r="L777"/>
      <c r="M777"/>
      <c r="N777"/>
      <c r="O777"/>
      <c r="S777" s="41"/>
      <c r="T777" s="41"/>
      <c r="U777" s="41"/>
      <c r="V777" s="41"/>
      <c r="Y777" s="41"/>
      <c r="Z777" s="41"/>
      <c r="AA777" s="41"/>
      <c r="AB777" s="41"/>
      <c r="AE777" s="41"/>
    </row>
    <row r="778" spans="1:31" s="30" customFormat="1" x14ac:dyDescent="0.25">
      <c r="A778" s="29"/>
      <c r="C778" s="100"/>
      <c r="D778"/>
      <c r="E778"/>
      <c r="F778"/>
      <c r="G778"/>
      <c r="H778"/>
      <c r="I778"/>
      <c r="J778"/>
      <c r="K778"/>
      <c r="L778"/>
      <c r="M778"/>
      <c r="N778"/>
      <c r="O778"/>
      <c r="S778" s="41"/>
      <c r="T778" s="41"/>
      <c r="U778" s="41"/>
      <c r="V778" s="41"/>
      <c r="Y778" s="41"/>
      <c r="Z778" s="41"/>
      <c r="AA778" s="41"/>
      <c r="AB778" s="41"/>
      <c r="AE778" s="41"/>
    </row>
    <row r="779" spans="1:31" s="30" customFormat="1" x14ac:dyDescent="0.25">
      <c r="A779" s="29"/>
      <c r="C779" s="100"/>
      <c r="D779"/>
      <c r="E779"/>
      <c r="F779"/>
      <c r="G779"/>
      <c r="H779"/>
      <c r="I779"/>
      <c r="J779"/>
      <c r="K779"/>
      <c r="L779"/>
      <c r="M779"/>
      <c r="N779"/>
      <c r="O779"/>
      <c r="S779" s="41"/>
      <c r="T779" s="41"/>
      <c r="U779" s="41"/>
      <c r="V779" s="41"/>
      <c r="Y779" s="41"/>
      <c r="Z779" s="41"/>
      <c r="AA779" s="41"/>
      <c r="AB779" s="41"/>
      <c r="AE779" s="41"/>
    </row>
    <row r="780" spans="1:31" s="30" customFormat="1" x14ac:dyDescent="0.25">
      <c r="A780" s="29"/>
      <c r="C780" s="100"/>
      <c r="D780"/>
      <c r="E780"/>
      <c r="F780"/>
      <c r="G780"/>
      <c r="H780"/>
      <c r="I780"/>
      <c r="J780"/>
      <c r="K780"/>
      <c r="L780"/>
      <c r="M780"/>
      <c r="N780"/>
      <c r="O780"/>
      <c r="S780" s="41"/>
      <c r="T780" s="41"/>
      <c r="U780" s="41"/>
      <c r="V780" s="41"/>
      <c r="Y780" s="41"/>
      <c r="Z780" s="41"/>
      <c r="AA780" s="41"/>
      <c r="AB780" s="41"/>
      <c r="AE780" s="41"/>
    </row>
    <row r="781" spans="1:31" s="30" customFormat="1" x14ac:dyDescent="0.25">
      <c r="A781" s="29"/>
      <c r="C781" s="100"/>
      <c r="D781"/>
      <c r="E781"/>
      <c r="F781"/>
      <c r="G781"/>
      <c r="H781"/>
      <c r="I781"/>
      <c r="J781"/>
      <c r="K781"/>
      <c r="L781"/>
      <c r="M781"/>
      <c r="N781"/>
      <c r="O781"/>
      <c r="S781" s="41"/>
      <c r="T781" s="41"/>
      <c r="U781" s="41"/>
      <c r="V781" s="41"/>
      <c r="Y781" s="41"/>
      <c r="Z781" s="41"/>
      <c r="AA781" s="41"/>
      <c r="AB781" s="41"/>
      <c r="AE781" s="41"/>
    </row>
    <row r="782" spans="1:31" s="30" customFormat="1" x14ac:dyDescent="0.25">
      <c r="A782" s="29"/>
      <c r="C782" s="100"/>
      <c r="D782"/>
      <c r="E782"/>
      <c r="F782"/>
      <c r="G782"/>
      <c r="H782"/>
      <c r="I782"/>
      <c r="J782"/>
      <c r="K782"/>
      <c r="L782"/>
      <c r="M782"/>
      <c r="N782"/>
      <c r="O782"/>
      <c r="S782" s="41"/>
      <c r="T782" s="41"/>
      <c r="U782" s="41"/>
      <c r="V782" s="41"/>
      <c r="Y782" s="41"/>
      <c r="Z782" s="41"/>
      <c r="AA782" s="41"/>
      <c r="AB782" s="41"/>
      <c r="AE782" s="41"/>
    </row>
    <row r="783" spans="1:31" s="30" customFormat="1" x14ac:dyDescent="0.25">
      <c r="A783" s="29"/>
      <c r="C783" s="100"/>
      <c r="D783"/>
      <c r="E783"/>
      <c r="F783"/>
      <c r="G783"/>
      <c r="H783"/>
      <c r="I783"/>
      <c r="J783"/>
      <c r="K783"/>
      <c r="L783"/>
      <c r="M783"/>
      <c r="N783"/>
      <c r="O783"/>
      <c r="S783" s="41"/>
      <c r="T783" s="41"/>
      <c r="U783" s="41"/>
      <c r="V783" s="41"/>
      <c r="Y783" s="41"/>
      <c r="Z783" s="41"/>
      <c r="AA783" s="41"/>
      <c r="AB783" s="41"/>
      <c r="AE783" s="41"/>
    </row>
    <row r="784" spans="1:31" s="30" customFormat="1" x14ac:dyDescent="0.25">
      <c r="A784" s="29"/>
      <c r="C784" s="100"/>
      <c r="D784"/>
      <c r="E784"/>
      <c r="F784"/>
      <c r="G784"/>
      <c r="H784"/>
      <c r="I784"/>
      <c r="J784"/>
      <c r="K784"/>
      <c r="L784"/>
      <c r="M784"/>
      <c r="N784"/>
      <c r="O784"/>
      <c r="S784" s="41"/>
      <c r="T784" s="41"/>
      <c r="U784" s="41"/>
      <c r="V784" s="41"/>
      <c r="Y784" s="41"/>
      <c r="Z784" s="41"/>
      <c r="AA784" s="41"/>
      <c r="AB784" s="41"/>
      <c r="AE784" s="41"/>
    </row>
    <row r="785" spans="1:31" s="30" customFormat="1" x14ac:dyDescent="0.25">
      <c r="A785" s="29"/>
      <c r="C785" s="100"/>
      <c r="D785"/>
      <c r="E785"/>
      <c r="F785"/>
      <c r="G785"/>
      <c r="H785"/>
      <c r="I785"/>
      <c r="J785"/>
      <c r="K785"/>
      <c r="L785"/>
      <c r="M785"/>
      <c r="N785"/>
      <c r="O785"/>
      <c r="S785" s="41"/>
      <c r="T785" s="41"/>
      <c r="U785" s="41"/>
      <c r="V785" s="41"/>
      <c r="Y785" s="41"/>
      <c r="Z785" s="41"/>
      <c r="AA785" s="41"/>
      <c r="AB785" s="41"/>
      <c r="AE785" s="41"/>
    </row>
    <row r="786" spans="1:31" s="30" customFormat="1" x14ac:dyDescent="0.25">
      <c r="A786" s="29"/>
      <c r="C786" s="100"/>
      <c r="D786"/>
      <c r="E786"/>
      <c r="F786"/>
      <c r="G786"/>
      <c r="H786"/>
      <c r="I786"/>
      <c r="J786"/>
      <c r="K786"/>
      <c r="L786"/>
      <c r="M786"/>
      <c r="N786"/>
      <c r="O786"/>
      <c r="S786" s="41"/>
      <c r="T786" s="41"/>
      <c r="U786" s="41"/>
      <c r="V786" s="41"/>
      <c r="Y786" s="41"/>
      <c r="Z786" s="41"/>
      <c r="AA786" s="41"/>
      <c r="AB786" s="41"/>
      <c r="AE786" s="41"/>
    </row>
    <row r="787" spans="1:31" s="30" customFormat="1" x14ac:dyDescent="0.25">
      <c r="A787" s="29"/>
      <c r="C787" s="100"/>
      <c r="D787"/>
      <c r="E787"/>
      <c r="F787"/>
      <c r="G787"/>
      <c r="H787"/>
      <c r="I787"/>
      <c r="J787"/>
      <c r="K787"/>
      <c r="L787"/>
      <c r="M787"/>
      <c r="N787"/>
      <c r="O787"/>
      <c r="S787" s="41"/>
      <c r="T787" s="41"/>
      <c r="U787" s="41"/>
      <c r="V787" s="41"/>
      <c r="Y787" s="41"/>
      <c r="Z787" s="41"/>
      <c r="AA787" s="41"/>
      <c r="AB787" s="41"/>
      <c r="AE787" s="41"/>
    </row>
    <row r="788" spans="1:31" s="30" customFormat="1" x14ac:dyDescent="0.25">
      <c r="A788" s="29"/>
      <c r="C788" s="100"/>
      <c r="D788"/>
      <c r="E788"/>
      <c r="F788"/>
      <c r="G788"/>
      <c r="H788"/>
      <c r="I788"/>
      <c r="J788"/>
      <c r="K788"/>
      <c r="L788"/>
      <c r="M788"/>
      <c r="N788"/>
      <c r="O788"/>
      <c r="S788" s="41"/>
      <c r="T788" s="41"/>
      <c r="U788" s="41"/>
      <c r="V788" s="41"/>
      <c r="Y788" s="41"/>
      <c r="Z788" s="41"/>
      <c r="AA788" s="41"/>
      <c r="AB788" s="41"/>
      <c r="AE788" s="41"/>
    </row>
    <row r="789" spans="1:31" s="30" customFormat="1" x14ac:dyDescent="0.25">
      <c r="A789" s="29"/>
      <c r="C789" s="100"/>
      <c r="D789"/>
      <c r="E789"/>
      <c r="F789"/>
      <c r="G789"/>
      <c r="H789"/>
      <c r="I789"/>
      <c r="J789"/>
      <c r="K789"/>
      <c r="L789"/>
      <c r="M789"/>
      <c r="N789"/>
      <c r="O789"/>
      <c r="S789" s="41"/>
      <c r="T789" s="41"/>
      <c r="U789" s="41"/>
      <c r="V789" s="41"/>
      <c r="Y789" s="41"/>
      <c r="Z789" s="41"/>
      <c r="AA789" s="41"/>
      <c r="AB789" s="41"/>
      <c r="AE789" s="41"/>
    </row>
    <row r="790" spans="1:31" s="30" customFormat="1" x14ac:dyDescent="0.25">
      <c r="A790" s="29"/>
      <c r="C790" s="100"/>
      <c r="D790"/>
      <c r="E790"/>
      <c r="F790"/>
      <c r="G790"/>
      <c r="H790"/>
      <c r="I790"/>
      <c r="J790"/>
      <c r="K790"/>
      <c r="L790"/>
      <c r="M790"/>
      <c r="N790"/>
      <c r="O790"/>
      <c r="S790" s="41"/>
      <c r="T790" s="41"/>
      <c r="U790" s="41"/>
      <c r="V790" s="41"/>
      <c r="Y790" s="41"/>
      <c r="Z790" s="41"/>
      <c r="AA790" s="41"/>
      <c r="AB790" s="41"/>
      <c r="AE790" s="41"/>
    </row>
    <row r="791" spans="1:31" s="30" customFormat="1" x14ac:dyDescent="0.25">
      <c r="A791" s="29"/>
      <c r="C791" s="100"/>
      <c r="D791"/>
      <c r="E791"/>
      <c r="F791"/>
      <c r="G791"/>
      <c r="H791"/>
      <c r="I791"/>
      <c r="J791"/>
      <c r="K791"/>
      <c r="L791"/>
      <c r="M791"/>
      <c r="N791"/>
      <c r="O791"/>
      <c r="S791" s="41"/>
      <c r="T791" s="41"/>
      <c r="U791" s="41"/>
      <c r="V791" s="41"/>
      <c r="Y791" s="41"/>
      <c r="Z791" s="41"/>
      <c r="AA791" s="41"/>
      <c r="AB791" s="41"/>
      <c r="AE791" s="41"/>
    </row>
    <row r="792" spans="1:31" s="30" customFormat="1" x14ac:dyDescent="0.25">
      <c r="A792" s="29"/>
      <c r="C792" s="100"/>
      <c r="D792"/>
      <c r="E792"/>
      <c r="F792"/>
      <c r="G792"/>
      <c r="H792"/>
      <c r="I792"/>
      <c r="J792"/>
      <c r="K792"/>
      <c r="L792"/>
      <c r="M792"/>
      <c r="N792"/>
      <c r="O792"/>
      <c r="S792" s="41"/>
      <c r="T792" s="41"/>
      <c r="U792" s="41"/>
      <c r="V792" s="41"/>
      <c r="Y792" s="41"/>
      <c r="Z792" s="41"/>
      <c r="AA792" s="41"/>
      <c r="AB792" s="41"/>
      <c r="AE792" s="41"/>
    </row>
    <row r="793" spans="1:31" s="30" customFormat="1" x14ac:dyDescent="0.25">
      <c r="A793" s="29"/>
      <c r="C793" s="100"/>
      <c r="D793"/>
      <c r="E793"/>
      <c r="F793"/>
      <c r="G793"/>
      <c r="H793"/>
      <c r="I793"/>
      <c r="J793"/>
      <c r="K793"/>
      <c r="L793"/>
      <c r="M793"/>
      <c r="N793"/>
      <c r="O793"/>
      <c r="S793" s="41"/>
      <c r="T793" s="41"/>
      <c r="U793" s="41"/>
      <c r="V793" s="41"/>
      <c r="Y793" s="41"/>
      <c r="Z793" s="41"/>
      <c r="AA793" s="41"/>
      <c r="AB793" s="41"/>
      <c r="AE793" s="41"/>
    </row>
    <row r="794" spans="1:31" s="30" customFormat="1" x14ac:dyDescent="0.25">
      <c r="A794" s="29"/>
      <c r="C794" s="100"/>
      <c r="D794"/>
      <c r="E794"/>
      <c r="F794"/>
      <c r="G794"/>
      <c r="H794"/>
      <c r="I794"/>
      <c r="J794"/>
      <c r="K794"/>
      <c r="L794"/>
      <c r="M794"/>
      <c r="N794"/>
      <c r="O794"/>
      <c r="S794" s="41"/>
      <c r="T794" s="41"/>
      <c r="U794" s="41"/>
      <c r="V794" s="41"/>
      <c r="Y794" s="41"/>
      <c r="Z794" s="41"/>
      <c r="AA794" s="41"/>
      <c r="AB794" s="41"/>
      <c r="AE794" s="41"/>
    </row>
    <row r="795" spans="1:31" s="30" customFormat="1" x14ac:dyDescent="0.25">
      <c r="A795" s="29"/>
      <c r="C795" s="100"/>
      <c r="D795"/>
      <c r="E795"/>
      <c r="F795"/>
      <c r="G795"/>
      <c r="H795"/>
      <c r="I795"/>
      <c r="J795"/>
      <c r="K795"/>
      <c r="L795"/>
      <c r="M795"/>
      <c r="N795"/>
      <c r="O795"/>
      <c r="S795" s="41"/>
      <c r="T795" s="41"/>
      <c r="U795" s="41"/>
      <c r="V795" s="41"/>
      <c r="Y795" s="41"/>
      <c r="Z795" s="41"/>
      <c r="AA795" s="41"/>
      <c r="AB795" s="41"/>
      <c r="AE795" s="41"/>
    </row>
    <row r="796" spans="1:31" s="30" customFormat="1" x14ac:dyDescent="0.25">
      <c r="A796" s="29"/>
      <c r="C796" s="100"/>
      <c r="D796"/>
      <c r="E796"/>
      <c r="F796"/>
      <c r="G796"/>
      <c r="H796"/>
      <c r="I796"/>
      <c r="J796"/>
      <c r="K796"/>
      <c r="L796"/>
      <c r="M796"/>
      <c r="N796"/>
      <c r="O796"/>
      <c r="S796" s="41"/>
      <c r="T796" s="41"/>
      <c r="U796" s="41"/>
      <c r="V796" s="41"/>
      <c r="Y796" s="41"/>
      <c r="Z796" s="41"/>
      <c r="AA796" s="41"/>
      <c r="AB796" s="41"/>
      <c r="AE796" s="41"/>
    </row>
    <row r="797" spans="1:31" s="30" customFormat="1" x14ac:dyDescent="0.25">
      <c r="A797" s="29"/>
      <c r="C797" s="100"/>
      <c r="D797"/>
      <c r="E797"/>
      <c r="F797"/>
      <c r="G797"/>
      <c r="H797"/>
      <c r="I797"/>
      <c r="J797"/>
      <c r="K797"/>
      <c r="L797"/>
      <c r="M797"/>
      <c r="N797"/>
      <c r="O797"/>
      <c r="S797" s="41"/>
      <c r="T797" s="41"/>
      <c r="U797" s="41"/>
      <c r="V797" s="41"/>
      <c r="Y797" s="41"/>
      <c r="Z797" s="41"/>
      <c r="AA797" s="41"/>
      <c r="AB797" s="41"/>
      <c r="AE797" s="41"/>
    </row>
    <row r="798" spans="1:31" s="30" customFormat="1" x14ac:dyDescent="0.25">
      <c r="A798" s="29"/>
      <c r="C798" s="100"/>
      <c r="D798"/>
      <c r="E798"/>
      <c r="F798"/>
      <c r="G798"/>
      <c r="H798"/>
      <c r="I798"/>
      <c r="J798"/>
      <c r="K798"/>
      <c r="L798"/>
      <c r="M798"/>
      <c r="N798"/>
      <c r="O798"/>
      <c r="S798" s="41"/>
      <c r="T798" s="41"/>
      <c r="U798" s="41"/>
      <c r="V798" s="41"/>
      <c r="Y798" s="41"/>
      <c r="Z798" s="41"/>
      <c r="AA798" s="41"/>
      <c r="AB798" s="41"/>
      <c r="AE798" s="41"/>
    </row>
    <row r="799" spans="1:31" s="30" customFormat="1" x14ac:dyDescent="0.25">
      <c r="A799" s="29"/>
      <c r="C799" s="100"/>
      <c r="D799"/>
      <c r="E799"/>
      <c r="F799"/>
      <c r="G799"/>
      <c r="H799"/>
      <c r="I799"/>
      <c r="J799"/>
      <c r="K799"/>
      <c r="L799"/>
      <c r="M799"/>
      <c r="N799"/>
      <c r="O799"/>
      <c r="S799" s="41"/>
      <c r="T799" s="41"/>
      <c r="U799" s="41"/>
      <c r="V799" s="41"/>
      <c r="Y799" s="41"/>
      <c r="Z799" s="41"/>
      <c r="AA799" s="41"/>
      <c r="AB799" s="41"/>
      <c r="AE799" s="41"/>
    </row>
    <row r="800" spans="1:31" s="30" customFormat="1" x14ac:dyDescent="0.25">
      <c r="A800" s="29"/>
      <c r="C800" s="100"/>
      <c r="D800"/>
      <c r="E800"/>
      <c r="F800"/>
      <c r="G800"/>
      <c r="H800"/>
      <c r="I800"/>
      <c r="J800"/>
      <c r="K800"/>
      <c r="L800"/>
      <c r="M800"/>
      <c r="N800"/>
      <c r="O800"/>
      <c r="S800" s="41"/>
      <c r="T800" s="41"/>
      <c r="U800" s="41"/>
      <c r="V800" s="41"/>
      <c r="Y800" s="41"/>
      <c r="Z800" s="41"/>
      <c r="AA800" s="41"/>
      <c r="AB800" s="41"/>
      <c r="AE800" s="41"/>
    </row>
    <row r="801" spans="1:31" s="30" customFormat="1" x14ac:dyDescent="0.25">
      <c r="A801" s="29"/>
      <c r="C801" s="100"/>
      <c r="D801"/>
      <c r="E801"/>
      <c r="F801"/>
      <c r="G801"/>
      <c r="H801"/>
      <c r="I801"/>
      <c r="J801"/>
      <c r="K801"/>
      <c r="L801"/>
      <c r="M801"/>
      <c r="N801"/>
      <c r="O801"/>
      <c r="S801" s="41"/>
      <c r="T801" s="41"/>
      <c r="U801" s="41"/>
      <c r="V801" s="41"/>
      <c r="Y801" s="41"/>
      <c r="Z801" s="41"/>
      <c r="AA801" s="41"/>
      <c r="AB801" s="41"/>
      <c r="AE801" s="41"/>
    </row>
    <row r="802" spans="1:31" s="30" customFormat="1" x14ac:dyDescent="0.25">
      <c r="A802" s="29"/>
      <c r="C802" s="100"/>
      <c r="D802"/>
      <c r="E802"/>
      <c r="F802"/>
      <c r="G802"/>
      <c r="H802"/>
      <c r="I802"/>
      <c r="J802"/>
      <c r="K802"/>
      <c r="L802"/>
      <c r="M802"/>
      <c r="N802"/>
      <c r="O802"/>
      <c r="S802" s="41"/>
      <c r="T802" s="41"/>
      <c r="U802" s="41"/>
      <c r="V802" s="41"/>
      <c r="Y802" s="41"/>
      <c r="Z802" s="41"/>
      <c r="AA802" s="41"/>
      <c r="AB802" s="41"/>
      <c r="AE802" s="41"/>
    </row>
    <row r="803" spans="1:31" s="30" customFormat="1" x14ac:dyDescent="0.25">
      <c r="A803" s="29"/>
      <c r="C803" s="100"/>
      <c r="D803"/>
      <c r="E803"/>
      <c r="F803"/>
      <c r="G803"/>
      <c r="H803"/>
      <c r="I803"/>
      <c r="J803"/>
      <c r="K803"/>
      <c r="L803"/>
      <c r="M803"/>
      <c r="N803"/>
      <c r="O803"/>
      <c r="S803" s="41"/>
      <c r="T803" s="41"/>
      <c r="U803" s="41"/>
      <c r="V803" s="41"/>
      <c r="Y803" s="41"/>
      <c r="Z803" s="41"/>
      <c r="AA803" s="41"/>
      <c r="AB803" s="41"/>
      <c r="AE803" s="41"/>
    </row>
    <row r="804" spans="1:31" s="30" customFormat="1" x14ac:dyDescent="0.25">
      <c r="A804" s="29"/>
      <c r="C804" s="100"/>
      <c r="D804"/>
      <c r="E804"/>
      <c r="F804"/>
      <c r="G804"/>
      <c r="H804"/>
      <c r="I804"/>
      <c r="J804"/>
      <c r="K804"/>
      <c r="L804"/>
      <c r="M804"/>
      <c r="N804"/>
      <c r="O804"/>
      <c r="S804" s="41"/>
      <c r="T804" s="41"/>
      <c r="U804" s="41"/>
      <c r="V804" s="41"/>
      <c r="Y804" s="41"/>
      <c r="Z804" s="41"/>
      <c r="AA804" s="41"/>
      <c r="AB804" s="41"/>
      <c r="AE804" s="41"/>
    </row>
    <row r="805" spans="1:31" s="30" customFormat="1" x14ac:dyDescent="0.25">
      <c r="A805" s="29"/>
      <c r="C805" s="100"/>
      <c r="D805"/>
      <c r="E805"/>
      <c r="F805"/>
      <c r="G805"/>
      <c r="H805"/>
      <c r="I805"/>
      <c r="J805"/>
      <c r="K805"/>
      <c r="L805"/>
      <c r="M805"/>
      <c r="N805"/>
      <c r="O805"/>
      <c r="S805" s="41"/>
      <c r="T805" s="41"/>
      <c r="U805" s="41"/>
      <c r="V805" s="41"/>
      <c r="Y805" s="41"/>
      <c r="Z805" s="41"/>
      <c r="AA805" s="41"/>
      <c r="AB805" s="41"/>
      <c r="AE805" s="41"/>
    </row>
    <row r="806" spans="1:31" s="30" customFormat="1" x14ac:dyDescent="0.25">
      <c r="A806" s="29"/>
      <c r="C806" s="100"/>
      <c r="D806"/>
      <c r="E806"/>
      <c r="F806"/>
      <c r="G806"/>
      <c r="H806"/>
      <c r="I806"/>
      <c r="J806"/>
      <c r="K806"/>
      <c r="L806"/>
      <c r="M806"/>
      <c r="N806"/>
      <c r="O806"/>
      <c r="S806" s="41"/>
      <c r="T806" s="41"/>
      <c r="U806" s="41"/>
      <c r="V806" s="41"/>
      <c r="Y806" s="41"/>
      <c r="Z806" s="41"/>
      <c r="AA806" s="41"/>
      <c r="AB806" s="41"/>
      <c r="AE806" s="41"/>
    </row>
    <row r="807" spans="1:31" s="30" customFormat="1" x14ac:dyDescent="0.25">
      <c r="A807" s="29"/>
      <c r="C807" s="100"/>
      <c r="D807"/>
      <c r="E807"/>
      <c r="F807"/>
      <c r="G807"/>
      <c r="H807"/>
      <c r="I807"/>
      <c r="J807"/>
      <c r="K807"/>
      <c r="L807"/>
      <c r="M807"/>
      <c r="N807"/>
      <c r="O807"/>
      <c r="S807" s="41"/>
      <c r="T807" s="41"/>
      <c r="U807" s="41"/>
      <c r="V807" s="41"/>
      <c r="Y807" s="41"/>
      <c r="Z807" s="41"/>
      <c r="AA807" s="41"/>
      <c r="AB807" s="41"/>
      <c r="AE807" s="41"/>
    </row>
    <row r="808" spans="1:31" s="30" customFormat="1" x14ac:dyDescent="0.25">
      <c r="A808" s="29"/>
      <c r="C808" s="100"/>
      <c r="D808"/>
      <c r="E808"/>
      <c r="F808"/>
      <c r="G808"/>
      <c r="H808"/>
      <c r="I808"/>
      <c r="J808"/>
      <c r="K808"/>
      <c r="L808"/>
      <c r="M808"/>
      <c r="N808"/>
      <c r="O808"/>
      <c r="S808" s="41"/>
      <c r="T808" s="41"/>
      <c r="U808" s="41"/>
      <c r="V808" s="41"/>
      <c r="Y808" s="41"/>
      <c r="Z808" s="41"/>
      <c r="AA808" s="41"/>
      <c r="AB808" s="41"/>
      <c r="AE808" s="41"/>
    </row>
    <row r="809" spans="1:31" s="30" customFormat="1" x14ac:dyDescent="0.25">
      <c r="A809" s="29"/>
      <c r="C809" s="100"/>
      <c r="D809"/>
      <c r="E809"/>
      <c r="F809"/>
      <c r="G809"/>
      <c r="H809"/>
      <c r="I809"/>
      <c r="J809"/>
      <c r="K809"/>
      <c r="L809"/>
      <c r="M809"/>
      <c r="N809"/>
      <c r="O809"/>
      <c r="S809" s="41"/>
      <c r="T809" s="41"/>
      <c r="U809" s="41"/>
      <c r="V809" s="41"/>
      <c r="Y809" s="41"/>
      <c r="Z809" s="41"/>
      <c r="AA809" s="41"/>
      <c r="AB809" s="41"/>
      <c r="AE809" s="41"/>
    </row>
    <row r="810" spans="1:31" s="30" customFormat="1" x14ac:dyDescent="0.25">
      <c r="A810" s="29"/>
      <c r="C810" s="100"/>
      <c r="D810"/>
      <c r="E810"/>
      <c r="F810"/>
      <c r="G810"/>
      <c r="H810"/>
      <c r="I810"/>
      <c r="J810"/>
      <c r="K810"/>
      <c r="L810"/>
      <c r="M810"/>
      <c r="N810"/>
      <c r="O810"/>
      <c r="S810" s="41"/>
      <c r="T810" s="41"/>
      <c r="U810" s="41"/>
      <c r="V810" s="41"/>
      <c r="Y810" s="41"/>
      <c r="Z810" s="41"/>
      <c r="AA810" s="41"/>
      <c r="AB810" s="41"/>
      <c r="AE810" s="41"/>
    </row>
    <row r="811" spans="1:31" s="30" customFormat="1" x14ac:dyDescent="0.25">
      <c r="A811" s="29"/>
      <c r="C811" s="100"/>
      <c r="D811"/>
      <c r="E811"/>
      <c r="F811"/>
      <c r="G811"/>
      <c r="H811"/>
      <c r="I811"/>
      <c r="J811"/>
      <c r="K811"/>
      <c r="L811"/>
      <c r="M811"/>
      <c r="N811"/>
      <c r="O811"/>
      <c r="S811" s="41"/>
      <c r="T811" s="41"/>
      <c r="U811" s="41"/>
      <c r="V811" s="41"/>
      <c r="Y811" s="41"/>
      <c r="Z811" s="41"/>
      <c r="AA811" s="41"/>
      <c r="AB811" s="41"/>
      <c r="AE811" s="41"/>
    </row>
    <row r="812" spans="1:31" s="30" customFormat="1" x14ac:dyDescent="0.25">
      <c r="A812" s="29"/>
      <c r="C812" s="100"/>
      <c r="D812"/>
      <c r="E812"/>
      <c r="F812"/>
      <c r="G812"/>
      <c r="H812"/>
      <c r="I812"/>
      <c r="J812"/>
      <c r="K812"/>
      <c r="L812"/>
      <c r="M812"/>
      <c r="N812"/>
      <c r="O812"/>
      <c r="S812" s="41"/>
      <c r="T812" s="41"/>
      <c r="U812" s="41"/>
      <c r="V812" s="41"/>
      <c r="Y812" s="41"/>
      <c r="Z812" s="41"/>
      <c r="AA812" s="41"/>
      <c r="AB812" s="41"/>
      <c r="AE812" s="41"/>
    </row>
    <row r="813" spans="1:31" s="30" customFormat="1" x14ac:dyDescent="0.25">
      <c r="A813" s="29"/>
      <c r="C813" s="100"/>
      <c r="D813"/>
      <c r="E813"/>
      <c r="F813"/>
      <c r="G813"/>
      <c r="H813"/>
      <c r="I813"/>
      <c r="J813"/>
      <c r="K813"/>
      <c r="L813"/>
      <c r="M813"/>
      <c r="N813"/>
      <c r="O813"/>
      <c r="S813" s="41"/>
      <c r="T813" s="41"/>
      <c r="U813" s="41"/>
      <c r="V813" s="41"/>
      <c r="Y813" s="41"/>
      <c r="Z813" s="41"/>
      <c r="AA813" s="41"/>
      <c r="AB813" s="41"/>
      <c r="AE813" s="41"/>
    </row>
    <row r="814" spans="1:31" s="30" customFormat="1" x14ac:dyDescent="0.25">
      <c r="A814" s="29"/>
      <c r="C814" s="100"/>
      <c r="D814"/>
      <c r="E814"/>
      <c r="F814"/>
      <c r="G814"/>
      <c r="H814"/>
      <c r="I814"/>
      <c r="J814"/>
      <c r="K814"/>
      <c r="L814"/>
      <c r="M814"/>
      <c r="N814"/>
      <c r="O814"/>
      <c r="S814" s="41"/>
      <c r="T814" s="41"/>
      <c r="U814" s="41"/>
      <c r="V814" s="41"/>
      <c r="Y814" s="41"/>
      <c r="Z814" s="41"/>
      <c r="AA814" s="41"/>
      <c r="AB814" s="41"/>
      <c r="AE814" s="41"/>
    </row>
    <row r="815" spans="1:31" s="30" customFormat="1" x14ac:dyDescent="0.25">
      <c r="A815" s="29"/>
      <c r="C815" s="100"/>
      <c r="D815"/>
      <c r="E815"/>
      <c r="F815"/>
      <c r="G815"/>
      <c r="H815"/>
      <c r="I815"/>
      <c r="J815"/>
      <c r="K815"/>
      <c r="L815"/>
      <c r="M815"/>
      <c r="N815"/>
      <c r="O815"/>
      <c r="S815" s="41"/>
      <c r="T815" s="41"/>
      <c r="U815" s="41"/>
      <c r="V815" s="41"/>
      <c r="Y815" s="41"/>
      <c r="Z815" s="41"/>
      <c r="AA815" s="41"/>
      <c r="AB815" s="41"/>
      <c r="AE815" s="41"/>
    </row>
    <row r="816" spans="1:31" s="30" customFormat="1" x14ac:dyDescent="0.25">
      <c r="A816" s="29"/>
      <c r="C816" s="100"/>
      <c r="D816"/>
      <c r="E816"/>
      <c r="F816"/>
      <c r="G816"/>
      <c r="H816"/>
      <c r="I816"/>
      <c r="J816"/>
      <c r="K816"/>
      <c r="L816"/>
      <c r="M816"/>
      <c r="N816"/>
      <c r="O816"/>
      <c r="S816" s="41"/>
      <c r="T816" s="41"/>
      <c r="U816" s="41"/>
      <c r="V816" s="41"/>
      <c r="Y816" s="41"/>
      <c r="Z816" s="41"/>
      <c r="AA816" s="41"/>
      <c r="AB816" s="41"/>
      <c r="AE816" s="41"/>
    </row>
    <row r="817" spans="1:31" s="30" customFormat="1" x14ac:dyDescent="0.25">
      <c r="A817" s="29"/>
      <c r="C817" s="100"/>
      <c r="D817"/>
      <c r="E817"/>
      <c r="F817"/>
      <c r="G817"/>
      <c r="H817"/>
      <c r="I817"/>
      <c r="J817"/>
      <c r="K817"/>
      <c r="L817"/>
      <c r="M817"/>
      <c r="N817"/>
      <c r="O817"/>
      <c r="S817" s="41"/>
      <c r="T817" s="41"/>
      <c r="U817" s="41"/>
      <c r="V817" s="41"/>
      <c r="Y817" s="41"/>
      <c r="Z817" s="41"/>
      <c r="AA817" s="41"/>
      <c r="AB817" s="41"/>
      <c r="AE817" s="41"/>
    </row>
    <row r="818" spans="1:31" s="30" customFormat="1" x14ac:dyDescent="0.25">
      <c r="A818" s="29"/>
      <c r="C818" s="100"/>
      <c r="D818"/>
      <c r="E818"/>
      <c r="F818"/>
      <c r="G818"/>
      <c r="H818"/>
      <c r="I818"/>
      <c r="J818"/>
      <c r="K818"/>
      <c r="L818"/>
      <c r="M818"/>
      <c r="N818"/>
      <c r="O818"/>
      <c r="S818" s="41"/>
      <c r="T818" s="41"/>
      <c r="U818" s="41"/>
      <c r="V818" s="41"/>
      <c r="Y818" s="41"/>
      <c r="Z818" s="41"/>
      <c r="AA818" s="41"/>
      <c r="AB818" s="41"/>
      <c r="AE818" s="41"/>
    </row>
    <row r="819" spans="1:31" s="30" customFormat="1" x14ac:dyDescent="0.25">
      <c r="A819" s="29"/>
      <c r="C819" s="100"/>
      <c r="D819"/>
      <c r="E819"/>
      <c r="F819"/>
      <c r="G819"/>
      <c r="H819"/>
      <c r="I819"/>
      <c r="J819"/>
      <c r="K819"/>
      <c r="L819"/>
      <c r="M819"/>
      <c r="N819"/>
      <c r="O819"/>
      <c r="S819" s="41"/>
      <c r="T819" s="41"/>
      <c r="U819" s="41"/>
      <c r="V819" s="41"/>
      <c r="Y819" s="41"/>
      <c r="Z819" s="41"/>
      <c r="AA819" s="41"/>
      <c r="AB819" s="41"/>
      <c r="AE819" s="41"/>
    </row>
    <row r="820" spans="1:31" s="30" customFormat="1" x14ac:dyDescent="0.25">
      <c r="A820" s="29"/>
      <c r="C820" s="100"/>
      <c r="D820"/>
      <c r="E820"/>
      <c r="F820"/>
      <c r="G820"/>
      <c r="H820"/>
      <c r="I820"/>
      <c r="J820"/>
      <c r="K820"/>
      <c r="L820"/>
      <c r="M820"/>
      <c r="N820"/>
      <c r="O820"/>
      <c r="S820" s="41"/>
      <c r="T820" s="41"/>
      <c r="U820" s="41"/>
      <c r="V820" s="41"/>
      <c r="Y820" s="41"/>
      <c r="Z820" s="41"/>
      <c r="AA820" s="41"/>
      <c r="AB820" s="41"/>
      <c r="AE820" s="41"/>
    </row>
    <row r="821" spans="1:31" s="30" customFormat="1" x14ac:dyDescent="0.25">
      <c r="A821" s="29"/>
      <c r="C821" s="100"/>
      <c r="D821"/>
      <c r="E821"/>
      <c r="F821"/>
      <c r="G821"/>
      <c r="H821"/>
      <c r="I821"/>
      <c r="J821"/>
      <c r="K821"/>
      <c r="L821"/>
      <c r="M821"/>
      <c r="N821"/>
      <c r="O821"/>
      <c r="S821" s="41"/>
      <c r="T821" s="41"/>
      <c r="U821" s="41"/>
      <c r="V821" s="41"/>
      <c r="Y821" s="41"/>
      <c r="Z821" s="41"/>
      <c r="AA821" s="41"/>
      <c r="AB821" s="41"/>
      <c r="AE821" s="41"/>
    </row>
    <row r="822" spans="1:31" s="30" customFormat="1" x14ac:dyDescent="0.25">
      <c r="A822" s="29"/>
      <c r="C822" s="100"/>
      <c r="D822"/>
      <c r="E822"/>
      <c r="F822"/>
      <c r="G822"/>
      <c r="H822"/>
      <c r="I822"/>
      <c r="J822"/>
      <c r="K822"/>
      <c r="L822"/>
      <c r="M822"/>
      <c r="N822"/>
      <c r="O822"/>
      <c r="S822" s="41"/>
      <c r="T822" s="41"/>
      <c r="U822" s="41"/>
      <c r="V822" s="41"/>
      <c r="Y822" s="41"/>
      <c r="Z822" s="41"/>
      <c r="AA822" s="41"/>
      <c r="AB822" s="41"/>
      <c r="AE822" s="41"/>
    </row>
    <row r="823" spans="1:31" s="30" customFormat="1" x14ac:dyDescent="0.25">
      <c r="A823" s="29"/>
      <c r="C823" s="100"/>
      <c r="D823"/>
      <c r="E823"/>
      <c r="F823"/>
      <c r="G823"/>
      <c r="H823"/>
      <c r="I823"/>
      <c r="J823"/>
      <c r="K823"/>
      <c r="L823"/>
      <c r="M823"/>
      <c r="N823"/>
      <c r="O823"/>
      <c r="S823" s="41"/>
      <c r="T823" s="41"/>
      <c r="U823" s="41"/>
      <c r="V823" s="41"/>
      <c r="Y823" s="41"/>
      <c r="Z823" s="41"/>
      <c r="AA823" s="41"/>
      <c r="AB823" s="41"/>
      <c r="AE823" s="41"/>
    </row>
    <row r="824" spans="1:31" s="30" customFormat="1" x14ac:dyDescent="0.25">
      <c r="A824" s="29"/>
      <c r="C824" s="100"/>
      <c r="D824"/>
      <c r="E824"/>
      <c r="F824"/>
      <c r="G824"/>
      <c r="H824"/>
      <c r="I824"/>
      <c r="J824"/>
      <c r="K824"/>
      <c r="L824"/>
      <c r="M824"/>
      <c r="N824"/>
      <c r="O824"/>
      <c r="S824" s="41"/>
      <c r="T824" s="41"/>
      <c r="U824" s="41"/>
      <c r="V824" s="41"/>
      <c r="Y824" s="41"/>
      <c r="Z824" s="41"/>
      <c r="AA824" s="41"/>
      <c r="AB824" s="41"/>
      <c r="AE824" s="41"/>
    </row>
    <row r="825" spans="1:31" s="30" customFormat="1" x14ac:dyDescent="0.25">
      <c r="A825" s="29"/>
      <c r="C825" s="100"/>
      <c r="D825"/>
      <c r="E825"/>
      <c r="F825"/>
      <c r="G825"/>
      <c r="H825"/>
      <c r="I825"/>
      <c r="J825"/>
      <c r="K825"/>
      <c r="L825"/>
      <c r="M825"/>
      <c r="N825"/>
      <c r="O825"/>
      <c r="S825" s="41"/>
      <c r="T825" s="41"/>
      <c r="U825" s="41"/>
      <c r="V825" s="41"/>
      <c r="Y825" s="41"/>
      <c r="Z825" s="41"/>
      <c r="AA825" s="41"/>
      <c r="AB825" s="41"/>
      <c r="AE825" s="41"/>
    </row>
    <row r="826" spans="1:31" s="30" customFormat="1" x14ac:dyDescent="0.25">
      <c r="A826" s="29"/>
      <c r="C826" s="100"/>
      <c r="D826"/>
      <c r="E826"/>
      <c r="F826"/>
      <c r="G826"/>
      <c r="H826"/>
      <c r="I826"/>
      <c r="J826"/>
      <c r="K826"/>
      <c r="L826"/>
      <c r="M826"/>
      <c r="N826"/>
      <c r="O826"/>
      <c r="S826" s="41"/>
      <c r="T826" s="41"/>
      <c r="U826" s="41"/>
      <c r="V826" s="41"/>
      <c r="Y826" s="41"/>
      <c r="Z826" s="41"/>
      <c r="AA826" s="41"/>
      <c r="AB826" s="41"/>
      <c r="AE826" s="41"/>
    </row>
    <row r="827" spans="1:31" s="30" customFormat="1" x14ac:dyDescent="0.25">
      <c r="A827" s="29"/>
      <c r="C827" s="100"/>
      <c r="D827"/>
      <c r="E827"/>
      <c r="F827"/>
      <c r="G827"/>
      <c r="H827"/>
      <c r="I827"/>
      <c r="J827"/>
      <c r="K827"/>
      <c r="L827"/>
      <c r="M827"/>
      <c r="N827"/>
      <c r="O827"/>
      <c r="S827" s="41"/>
      <c r="T827" s="41"/>
      <c r="U827" s="41"/>
      <c r="V827" s="41"/>
      <c r="Y827" s="41"/>
      <c r="Z827" s="41"/>
      <c r="AA827" s="41"/>
      <c r="AB827" s="41"/>
      <c r="AE827" s="41"/>
    </row>
    <row r="828" spans="1:31" s="30" customFormat="1" x14ac:dyDescent="0.25">
      <c r="A828" s="29"/>
      <c r="C828" s="100"/>
      <c r="D828"/>
      <c r="E828"/>
      <c r="F828"/>
      <c r="G828"/>
      <c r="H828"/>
      <c r="I828"/>
      <c r="J828"/>
      <c r="K828"/>
      <c r="L828"/>
      <c r="M828"/>
      <c r="N828"/>
      <c r="O828"/>
      <c r="S828" s="41"/>
      <c r="T828" s="41"/>
      <c r="U828" s="41"/>
      <c r="V828" s="41"/>
      <c r="Y828" s="41"/>
      <c r="Z828" s="41"/>
      <c r="AA828" s="41"/>
      <c r="AB828" s="41"/>
      <c r="AE828" s="41"/>
    </row>
    <row r="829" spans="1:31" s="30" customFormat="1" x14ac:dyDescent="0.25">
      <c r="A829" s="29"/>
      <c r="C829" s="100"/>
      <c r="D829"/>
      <c r="E829"/>
      <c r="F829"/>
      <c r="G829"/>
      <c r="H829"/>
      <c r="I829"/>
      <c r="J829"/>
      <c r="K829"/>
      <c r="L829"/>
      <c r="M829"/>
      <c r="N829"/>
      <c r="O829"/>
      <c r="S829" s="41"/>
      <c r="T829" s="41"/>
      <c r="U829" s="41"/>
      <c r="V829" s="41"/>
      <c r="Y829" s="41"/>
      <c r="Z829" s="41"/>
      <c r="AA829" s="41"/>
      <c r="AB829" s="41"/>
      <c r="AE829" s="41"/>
    </row>
    <row r="830" spans="1:31" s="30" customFormat="1" x14ac:dyDescent="0.25">
      <c r="A830" s="29"/>
      <c r="C830" s="100"/>
      <c r="D830"/>
      <c r="E830"/>
      <c r="F830"/>
      <c r="G830"/>
      <c r="H830"/>
      <c r="I830"/>
      <c r="J830"/>
      <c r="K830"/>
      <c r="L830"/>
      <c r="M830"/>
      <c r="N830"/>
      <c r="O830"/>
      <c r="S830" s="41"/>
      <c r="T830" s="41"/>
      <c r="U830" s="41"/>
      <c r="V830" s="41"/>
      <c r="Y830" s="41"/>
      <c r="Z830" s="41"/>
      <c r="AA830" s="41"/>
      <c r="AB830" s="41"/>
      <c r="AE830" s="41"/>
    </row>
    <row r="831" spans="1:31" s="30" customFormat="1" x14ac:dyDescent="0.25">
      <c r="A831" s="29"/>
      <c r="C831" s="100"/>
      <c r="D831"/>
      <c r="E831"/>
      <c r="F831"/>
      <c r="G831"/>
      <c r="H831"/>
      <c r="I831"/>
      <c r="J831"/>
      <c r="K831"/>
      <c r="L831"/>
      <c r="M831"/>
      <c r="N831"/>
      <c r="O831"/>
      <c r="S831" s="41"/>
      <c r="T831" s="41"/>
      <c r="U831" s="41"/>
      <c r="V831" s="41"/>
      <c r="Y831" s="41"/>
      <c r="Z831" s="41"/>
      <c r="AA831" s="41"/>
      <c r="AB831" s="41"/>
      <c r="AE831" s="41"/>
    </row>
    <row r="832" spans="1:31" s="30" customFormat="1" x14ac:dyDescent="0.25">
      <c r="A832" s="29"/>
      <c r="C832" s="100"/>
      <c r="D832"/>
      <c r="E832"/>
      <c r="F832"/>
      <c r="G832"/>
      <c r="H832"/>
      <c r="I832"/>
      <c r="J832"/>
      <c r="K832"/>
      <c r="L832"/>
      <c r="M832"/>
      <c r="N832"/>
      <c r="O832"/>
      <c r="S832" s="41"/>
      <c r="T832" s="41"/>
      <c r="U832" s="41"/>
      <c r="V832" s="41"/>
      <c r="Y832" s="41"/>
      <c r="Z832" s="41"/>
      <c r="AA832" s="41"/>
      <c r="AB832" s="41"/>
      <c r="AE832" s="41"/>
    </row>
    <row r="833" spans="1:31" s="30" customFormat="1" x14ac:dyDescent="0.25">
      <c r="A833" s="29"/>
      <c r="C833" s="100"/>
      <c r="D833"/>
      <c r="E833"/>
      <c r="F833"/>
      <c r="G833"/>
      <c r="H833"/>
      <c r="I833"/>
      <c r="J833"/>
      <c r="K833"/>
      <c r="L833"/>
      <c r="M833"/>
      <c r="N833"/>
      <c r="O833"/>
      <c r="S833" s="41"/>
      <c r="T833" s="41"/>
      <c r="U833" s="41"/>
      <c r="V833" s="41"/>
      <c r="Y833" s="41"/>
      <c r="Z833" s="41"/>
      <c r="AA833" s="41"/>
      <c r="AB833" s="41"/>
      <c r="AE833" s="41"/>
    </row>
    <row r="834" spans="1:31" s="30" customFormat="1" x14ac:dyDescent="0.25">
      <c r="A834" s="29"/>
      <c r="C834" s="100"/>
      <c r="D834"/>
      <c r="E834"/>
      <c r="F834"/>
      <c r="G834"/>
      <c r="H834"/>
      <c r="I834"/>
      <c r="J834"/>
      <c r="K834"/>
      <c r="L834"/>
      <c r="M834"/>
      <c r="N834"/>
      <c r="O834"/>
      <c r="S834" s="41"/>
      <c r="T834" s="41"/>
      <c r="U834" s="41"/>
      <c r="V834" s="41"/>
      <c r="Y834" s="41"/>
      <c r="Z834" s="41"/>
      <c r="AA834" s="41"/>
      <c r="AB834" s="41"/>
      <c r="AE834" s="41"/>
    </row>
    <row r="835" spans="1:31" s="30" customFormat="1" x14ac:dyDescent="0.25">
      <c r="A835" s="29"/>
      <c r="C835" s="100"/>
      <c r="D835"/>
      <c r="E835"/>
      <c r="F835"/>
      <c r="G835"/>
      <c r="H835"/>
      <c r="I835"/>
      <c r="J835"/>
      <c r="K835"/>
      <c r="L835"/>
      <c r="M835"/>
      <c r="N835"/>
      <c r="O835"/>
      <c r="S835" s="41"/>
      <c r="T835" s="41"/>
      <c r="U835" s="41"/>
      <c r="V835" s="41"/>
      <c r="Y835" s="41"/>
      <c r="Z835" s="41"/>
      <c r="AA835" s="41"/>
      <c r="AB835" s="41"/>
      <c r="AE835" s="41"/>
    </row>
    <row r="836" spans="1:31" s="30" customFormat="1" x14ac:dyDescent="0.25">
      <c r="A836" s="29"/>
      <c r="C836" s="100"/>
      <c r="D836"/>
      <c r="E836"/>
      <c r="F836"/>
      <c r="G836"/>
      <c r="H836"/>
      <c r="I836"/>
      <c r="J836"/>
      <c r="K836"/>
      <c r="L836"/>
      <c r="M836"/>
      <c r="N836"/>
      <c r="O836"/>
      <c r="S836" s="41"/>
      <c r="T836" s="41"/>
      <c r="U836" s="41"/>
      <c r="V836" s="41"/>
      <c r="Y836" s="41"/>
      <c r="Z836" s="41"/>
      <c r="AA836" s="41"/>
      <c r="AB836" s="41"/>
      <c r="AE836" s="41"/>
    </row>
    <row r="837" spans="1:31" s="30" customFormat="1" x14ac:dyDescent="0.25">
      <c r="A837" s="29"/>
      <c r="C837" s="100"/>
      <c r="D837"/>
      <c r="E837"/>
      <c r="F837"/>
      <c r="G837"/>
      <c r="H837"/>
      <c r="I837"/>
      <c r="J837"/>
      <c r="K837"/>
      <c r="L837"/>
      <c r="M837"/>
      <c r="N837"/>
      <c r="O837"/>
      <c r="S837" s="41"/>
      <c r="T837" s="41"/>
      <c r="U837" s="41"/>
      <c r="V837" s="41"/>
      <c r="Y837" s="41"/>
      <c r="Z837" s="41"/>
      <c r="AA837" s="41"/>
      <c r="AB837" s="41"/>
      <c r="AE837" s="41"/>
    </row>
    <row r="838" spans="1:31" s="30" customFormat="1" x14ac:dyDescent="0.25">
      <c r="A838" s="29"/>
      <c r="C838" s="100"/>
      <c r="D838"/>
      <c r="E838"/>
      <c r="F838"/>
      <c r="G838"/>
      <c r="H838"/>
      <c r="I838"/>
      <c r="J838"/>
      <c r="K838"/>
      <c r="L838"/>
      <c r="M838"/>
      <c r="N838"/>
      <c r="O838"/>
      <c r="S838" s="41"/>
      <c r="T838" s="41"/>
      <c r="U838" s="41"/>
      <c r="V838" s="41"/>
      <c r="Y838" s="41"/>
      <c r="Z838" s="41"/>
      <c r="AA838" s="41"/>
      <c r="AB838" s="41"/>
      <c r="AE838" s="41"/>
    </row>
    <row r="839" spans="1:31" s="30" customFormat="1" x14ac:dyDescent="0.25">
      <c r="A839" s="29"/>
      <c r="C839" s="100"/>
      <c r="D839"/>
      <c r="E839"/>
      <c r="F839"/>
      <c r="G839"/>
      <c r="H839"/>
      <c r="I839"/>
      <c r="J839"/>
      <c r="K839"/>
      <c r="L839"/>
      <c r="M839"/>
      <c r="N839"/>
      <c r="O839"/>
      <c r="S839" s="41"/>
      <c r="T839" s="41"/>
      <c r="U839" s="41"/>
      <c r="V839" s="41"/>
      <c r="Y839" s="41"/>
      <c r="Z839" s="41"/>
      <c r="AA839" s="41"/>
      <c r="AB839" s="41"/>
      <c r="AE839" s="41"/>
    </row>
    <row r="840" spans="1:31" s="30" customFormat="1" x14ac:dyDescent="0.25">
      <c r="A840" s="29"/>
      <c r="C840" s="100"/>
      <c r="D840"/>
      <c r="E840"/>
      <c r="F840"/>
      <c r="G840"/>
      <c r="H840"/>
      <c r="I840"/>
      <c r="J840"/>
      <c r="K840"/>
      <c r="L840"/>
      <c r="M840"/>
      <c r="N840"/>
      <c r="O840"/>
      <c r="S840" s="41"/>
      <c r="T840" s="41"/>
      <c r="U840" s="41"/>
      <c r="V840" s="41"/>
      <c r="Y840" s="41"/>
      <c r="Z840" s="41"/>
      <c r="AA840" s="41"/>
      <c r="AB840" s="41"/>
      <c r="AE840" s="41"/>
    </row>
    <row r="841" spans="1:31" s="30" customFormat="1" x14ac:dyDescent="0.25">
      <c r="A841" s="29"/>
      <c r="C841" s="100"/>
      <c r="D841"/>
      <c r="E841"/>
      <c r="F841"/>
      <c r="G841"/>
      <c r="H841"/>
      <c r="I841"/>
      <c r="J841"/>
      <c r="K841"/>
      <c r="L841"/>
      <c r="M841"/>
      <c r="N841"/>
      <c r="O841"/>
      <c r="S841" s="41"/>
      <c r="T841" s="41"/>
      <c r="U841" s="41"/>
      <c r="V841" s="41"/>
      <c r="Y841" s="41"/>
      <c r="Z841" s="41"/>
      <c r="AA841" s="41"/>
      <c r="AB841" s="41"/>
      <c r="AE841" s="41"/>
    </row>
    <row r="842" spans="1:31" s="30" customFormat="1" x14ac:dyDescent="0.25">
      <c r="A842" s="29"/>
      <c r="C842" s="100"/>
      <c r="D842"/>
      <c r="E842"/>
      <c r="F842"/>
      <c r="G842"/>
      <c r="H842"/>
      <c r="I842"/>
      <c r="J842"/>
      <c r="K842"/>
      <c r="L842"/>
      <c r="M842"/>
      <c r="N842"/>
      <c r="O842"/>
      <c r="S842" s="41"/>
      <c r="T842" s="41"/>
      <c r="U842" s="41"/>
      <c r="V842" s="41"/>
      <c r="Y842" s="41"/>
      <c r="Z842" s="41"/>
      <c r="AA842" s="41"/>
      <c r="AB842" s="41"/>
      <c r="AE842" s="41"/>
    </row>
    <row r="843" spans="1:31" s="30" customFormat="1" x14ac:dyDescent="0.25">
      <c r="A843" s="29"/>
      <c r="C843" s="100"/>
      <c r="D843"/>
      <c r="E843"/>
      <c r="F843"/>
      <c r="G843"/>
      <c r="H843"/>
      <c r="I843"/>
      <c r="J843"/>
      <c r="K843"/>
      <c r="L843"/>
      <c r="M843"/>
      <c r="N843"/>
      <c r="O843"/>
      <c r="S843" s="41"/>
      <c r="T843" s="41"/>
      <c r="U843" s="41"/>
      <c r="V843" s="41"/>
      <c r="Y843" s="41"/>
      <c r="Z843" s="41"/>
      <c r="AA843" s="41"/>
      <c r="AB843" s="41"/>
      <c r="AE843" s="41"/>
    </row>
    <row r="844" spans="1:31" s="30" customFormat="1" x14ac:dyDescent="0.25">
      <c r="A844" s="29"/>
      <c r="C844" s="100"/>
      <c r="D844"/>
      <c r="E844"/>
      <c r="F844"/>
      <c r="G844"/>
      <c r="H844"/>
      <c r="I844"/>
      <c r="J844"/>
      <c r="K844"/>
      <c r="L844"/>
      <c r="M844"/>
      <c r="N844"/>
      <c r="O844"/>
      <c r="S844" s="41"/>
      <c r="T844" s="41"/>
      <c r="U844" s="41"/>
      <c r="V844" s="41"/>
      <c r="Y844" s="41"/>
      <c r="Z844" s="41"/>
      <c r="AA844" s="41"/>
      <c r="AB844" s="41"/>
      <c r="AE844" s="41"/>
    </row>
    <row r="845" spans="1:31" s="30" customFormat="1" x14ac:dyDescent="0.25">
      <c r="A845" s="29"/>
      <c r="C845" s="100"/>
      <c r="D845"/>
      <c r="E845"/>
      <c r="F845"/>
      <c r="G845"/>
      <c r="H845"/>
      <c r="I845"/>
      <c r="J845"/>
      <c r="K845"/>
      <c r="L845"/>
      <c r="M845"/>
      <c r="N845"/>
      <c r="O845"/>
      <c r="S845" s="41"/>
      <c r="T845" s="41"/>
      <c r="U845" s="41"/>
      <c r="V845" s="41"/>
      <c r="Y845" s="41"/>
      <c r="Z845" s="41"/>
      <c r="AA845" s="41"/>
      <c r="AB845" s="41"/>
      <c r="AE845" s="41"/>
    </row>
    <row r="846" spans="1:31" s="30" customFormat="1" x14ac:dyDescent="0.25">
      <c r="A846" s="29"/>
      <c r="C846" s="100"/>
      <c r="D846"/>
      <c r="E846"/>
      <c r="F846"/>
      <c r="G846"/>
      <c r="H846"/>
      <c r="I846"/>
      <c r="J846"/>
      <c r="K846"/>
      <c r="L846"/>
      <c r="M846"/>
      <c r="N846"/>
      <c r="O846"/>
      <c r="S846" s="41"/>
      <c r="T846" s="41"/>
      <c r="U846" s="41"/>
      <c r="V846" s="41"/>
      <c r="Y846" s="41"/>
      <c r="Z846" s="41"/>
      <c r="AA846" s="41"/>
      <c r="AB846" s="41"/>
      <c r="AE846" s="41"/>
    </row>
    <row r="847" spans="1:31" s="30" customFormat="1" x14ac:dyDescent="0.25">
      <c r="A847" s="29"/>
      <c r="C847" s="100"/>
      <c r="D847"/>
      <c r="E847"/>
      <c r="F847"/>
      <c r="G847"/>
      <c r="H847"/>
      <c r="I847"/>
      <c r="J847"/>
      <c r="K847"/>
      <c r="L847"/>
      <c r="M847"/>
      <c r="N847"/>
      <c r="O847"/>
      <c r="S847" s="41"/>
      <c r="T847" s="41"/>
      <c r="U847" s="41"/>
      <c r="V847" s="41"/>
      <c r="Y847" s="41"/>
      <c r="Z847" s="41"/>
      <c r="AA847" s="41"/>
      <c r="AB847" s="41"/>
      <c r="AE847" s="41"/>
    </row>
    <row r="848" spans="1:31" s="30" customFormat="1" x14ac:dyDescent="0.25">
      <c r="A848" s="29"/>
      <c r="C848" s="100"/>
      <c r="D848"/>
      <c r="E848"/>
      <c r="F848"/>
      <c r="G848"/>
      <c r="H848"/>
      <c r="I848"/>
      <c r="J848"/>
      <c r="K848"/>
      <c r="L848"/>
      <c r="M848"/>
      <c r="N848"/>
      <c r="O848"/>
      <c r="S848" s="41"/>
      <c r="T848" s="41"/>
      <c r="U848" s="41"/>
      <c r="V848" s="41"/>
      <c r="Y848" s="41"/>
      <c r="Z848" s="41"/>
      <c r="AA848" s="41"/>
      <c r="AB848" s="41"/>
      <c r="AE848" s="41"/>
    </row>
    <row r="849" spans="1:31" s="30" customFormat="1" x14ac:dyDescent="0.25">
      <c r="A849" s="29"/>
      <c r="C849" s="100"/>
      <c r="D849"/>
      <c r="E849"/>
      <c r="F849"/>
      <c r="G849"/>
      <c r="H849"/>
      <c r="I849"/>
      <c r="J849"/>
      <c r="K849"/>
      <c r="L849"/>
      <c r="M849"/>
      <c r="N849"/>
      <c r="O849"/>
      <c r="S849" s="41"/>
      <c r="T849" s="41"/>
      <c r="U849" s="41"/>
      <c r="V849" s="41"/>
      <c r="Y849" s="41"/>
      <c r="Z849" s="41"/>
      <c r="AA849" s="41"/>
      <c r="AB849" s="41"/>
      <c r="AE849" s="41"/>
    </row>
    <row r="850" spans="1:31" s="30" customFormat="1" x14ac:dyDescent="0.25">
      <c r="A850" s="29"/>
      <c r="C850" s="100"/>
      <c r="D850"/>
      <c r="E850"/>
      <c r="F850"/>
      <c r="G850"/>
      <c r="H850"/>
      <c r="I850"/>
      <c r="J850"/>
      <c r="K850"/>
      <c r="L850"/>
      <c r="M850"/>
      <c r="N850"/>
      <c r="O850"/>
      <c r="S850" s="41"/>
      <c r="T850" s="41"/>
      <c r="U850" s="41"/>
      <c r="V850" s="41"/>
      <c r="Y850" s="41"/>
      <c r="Z850" s="41"/>
      <c r="AA850" s="41"/>
      <c r="AB850" s="41"/>
      <c r="AE850" s="41"/>
    </row>
    <row r="851" spans="1:31" s="30" customFormat="1" x14ac:dyDescent="0.25">
      <c r="A851" s="29"/>
      <c r="C851" s="100"/>
      <c r="D851"/>
      <c r="E851"/>
      <c r="F851"/>
      <c r="G851"/>
      <c r="H851"/>
      <c r="I851"/>
      <c r="J851"/>
      <c r="K851"/>
      <c r="L851"/>
      <c r="M851"/>
      <c r="N851"/>
      <c r="O851"/>
      <c r="S851" s="41"/>
      <c r="T851" s="41"/>
      <c r="U851" s="41"/>
      <c r="V851" s="41"/>
      <c r="Y851" s="41"/>
      <c r="Z851" s="41"/>
      <c r="AA851" s="41"/>
      <c r="AB851" s="41"/>
      <c r="AE851" s="41"/>
    </row>
    <row r="852" spans="1:31" s="30" customFormat="1" x14ac:dyDescent="0.25">
      <c r="A852" s="29"/>
      <c r="C852" s="100"/>
      <c r="D852"/>
      <c r="E852"/>
      <c r="F852"/>
      <c r="G852"/>
      <c r="H852"/>
      <c r="I852"/>
      <c r="J852"/>
      <c r="K852"/>
      <c r="L852"/>
      <c r="M852"/>
      <c r="N852"/>
      <c r="O852"/>
      <c r="S852" s="41"/>
      <c r="T852" s="41"/>
      <c r="U852" s="41"/>
      <c r="V852" s="41"/>
      <c r="Y852" s="41"/>
      <c r="Z852" s="41"/>
      <c r="AA852" s="41"/>
      <c r="AB852" s="41"/>
      <c r="AE852" s="41"/>
    </row>
    <row r="853" spans="1:31" s="30" customFormat="1" x14ac:dyDescent="0.25">
      <c r="A853" s="29"/>
      <c r="C853" s="100"/>
      <c r="D853"/>
      <c r="E853"/>
      <c r="F853"/>
      <c r="G853"/>
      <c r="H853"/>
      <c r="I853"/>
      <c r="J853"/>
      <c r="K853"/>
      <c r="L853"/>
      <c r="M853"/>
      <c r="N853"/>
      <c r="O853"/>
      <c r="S853" s="41"/>
      <c r="T853" s="41"/>
      <c r="U853" s="41"/>
      <c r="V853" s="41"/>
      <c r="Y853" s="41"/>
      <c r="Z853" s="41"/>
      <c r="AA853" s="41"/>
      <c r="AB853" s="41"/>
      <c r="AE853" s="41"/>
    </row>
    <row r="854" spans="1:31" s="30" customFormat="1" x14ac:dyDescent="0.25">
      <c r="A854" s="29"/>
      <c r="C854" s="100"/>
      <c r="D854"/>
      <c r="E854"/>
      <c r="F854"/>
      <c r="G854"/>
      <c r="H854"/>
      <c r="I854"/>
      <c r="J854"/>
      <c r="K854"/>
      <c r="L854"/>
      <c r="M854"/>
      <c r="N854"/>
      <c r="O854"/>
      <c r="S854" s="41"/>
      <c r="T854" s="41"/>
      <c r="U854" s="41"/>
      <c r="V854" s="41"/>
      <c r="Y854" s="41"/>
      <c r="Z854" s="41"/>
      <c r="AA854" s="41"/>
      <c r="AB854" s="41"/>
      <c r="AE854" s="41"/>
    </row>
    <row r="855" spans="1:31" s="30" customFormat="1" x14ac:dyDescent="0.25">
      <c r="A855" s="29"/>
      <c r="C855" s="100"/>
      <c r="D855"/>
      <c r="E855"/>
      <c r="F855"/>
      <c r="G855"/>
      <c r="H855"/>
      <c r="I855"/>
      <c r="J855"/>
      <c r="K855"/>
      <c r="L855"/>
      <c r="M855"/>
      <c r="N855"/>
      <c r="O855"/>
      <c r="S855" s="41"/>
      <c r="T855" s="41"/>
      <c r="U855" s="41"/>
      <c r="V855" s="41"/>
      <c r="Y855" s="41"/>
      <c r="Z855" s="41"/>
      <c r="AA855" s="41"/>
      <c r="AB855" s="41"/>
      <c r="AE855" s="41"/>
    </row>
    <row r="856" spans="1:31" s="30" customFormat="1" x14ac:dyDescent="0.25">
      <c r="A856" s="29"/>
      <c r="C856" s="100"/>
      <c r="D856"/>
      <c r="E856"/>
      <c r="F856"/>
      <c r="G856"/>
      <c r="H856"/>
      <c r="I856"/>
      <c r="J856"/>
      <c r="K856"/>
      <c r="L856"/>
      <c r="M856"/>
      <c r="N856"/>
      <c r="O856"/>
      <c r="S856" s="41"/>
      <c r="T856" s="41"/>
      <c r="U856" s="41"/>
      <c r="V856" s="41"/>
      <c r="Y856" s="41"/>
      <c r="Z856" s="41"/>
      <c r="AA856" s="41"/>
      <c r="AB856" s="41"/>
      <c r="AE856" s="41"/>
    </row>
    <row r="857" spans="1:31" s="30" customFormat="1" x14ac:dyDescent="0.25">
      <c r="A857" s="29"/>
      <c r="C857" s="100"/>
      <c r="D857"/>
      <c r="E857"/>
      <c r="F857"/>
      <c r="G857"/>
      <c r="H857"/>
      <c r="I857"/>
      <c r="J857"/>
      <c r="K857"/>
      <c r="L857"/>
      <c r="M857"/>
      <c r="N857"/>
      <c r="O857"/>
      <c r="S857" s="41"/>
      <c r="T857" s="41"/>
      <c r="U857" s="41"/>
      <c r="V857" s="41"/>
      <c r="Y857" s="41"/>
      <c r="Z857" s="41"/>
      <c r="AA857" s="41"/>
      <c r="AB857" s="41"/>
      <c r="AE857" s="41"/>
    </row>
    <row r="858" spans="1:31" s="30" customFormat="1" x14ac:dyDescent="0.25">
      <c r="A858" s="29"/>
      <c r="C858" s="100"/>
      <c r="D858"/>
      <c r="E858"/>
      <c r="F858"/>
      <c r="G858"/>
      <c r="H858"/>
      <c r="I858"/>
      <c r="J858"/>
      <c r="K858"/>
      <c r="L858"/>
      <c r="M858"/>
      <c r="N858"/>
      <c r="O858"/>
      <c r="S858" s="41"/>
      <c r="T858" s="41"/>
      <c r="U858" s="41"/>
      <c r="V858" s="41"/>
      <c r="Y858" s="41"/>
      <c r="Z858" s="41"/>
      <c r="AA858" s="41"/>
      <c r="AB858" s="41"/>
      <c r="AE858" s="41"/>
    </row>
    <row r="859" spans="1:31" s="30" customFormat="1" x14ac:dyDescent="0.25">
      <c r="A859" s="29"/>
      <c r="C859" s="100"/>
      <c r="D859"/>
      <c r="E859"/>
      <c r="F859"/>
      <c r="G859"/>
      <c r="H859"/>
      <c r="I859"/>
      <c r="J859"/>
      <c r="K859"/>
      <c r="L859"/>
      <c r="M859"/>
      <c r="N859"/>
      <c r="O859"/>
      <c r="S859" s="41"/>
      <c r="T859" s="41"/>
      <c r="U859" s="41"/>
      <c r="V859" s="41"/>
      <c r="Y859" s="41"/>
      <c r="Z859" s="41"/>
      <c r="AA859" s="41"/>
      <c r="AB859" s="41"/>
      <c r="AE859" s="41"/>
    </row>
    <row r="860" spans="1:31" s="30" customFormat="1" x14ac:dyDescent="0.25">
      <c r="A860" s="29"/>
      <c r="C860" s="100"/>
      <c r="D860"/>
      <c r="E860"/>
      <c r="F860"/>
      <c r="G860"/>
      <c r="H860"/>
      <c r="I860"/>
      <c r="J860"/>
      <c r="K860"/>
      <c r="L860"/>
      <c r="M860"/>
      <c r="N860"/>
      <c r="O860"/>
      <c r="S860" s="41"/>
      <c r="T860" s="41"/>
      <c r="U860" s="41"/>
      <c r="V860" s="41"/>
      <c r="Y860" s="41"/>
      <c r="Z860" s="41"/>
      <c r="AA860" s="41"/>
      <c r="AB860" s="41"/>
      <c r="AE860" s="41"/>
    </row>
    <row r="861" spans="1:31" s="30" customFormat="1" x14ac:dyDescent="0.25">
      <c r="A861" s="29"/>
      <c r="C861" s="100"/>
      <c r="D861"/>
      <c r="E861"/>
      <c r="F861"/>
      <c r="G861"/>
      <c r="H861"/>
      <c r="I861"/>
      <c r="J861"/>
      <c r="K861"/>
      <c r="L861"/>
      <c r="M861"/>
      <c r="N861"/>
      <c r="O861"/>
      <c r="S861" s="41"/>
      <c r="T861" s="41"/>
      <c r="U861" s="41"/>
      <c r="V861" s="41"/>
      <c r="Y861" s="41"/>
      <c r="Z861" s="41"/>
      <c r="AA861" s="41"/>
      <c r="AB861" s="41"/>
      <c r="AE861" s="41"/>
    </row>
    <row r="862" spans="1:31" s="30" customFormat="1" x14ac:dyDescent="0.25">
      <c r="A862" s="29"/>
      <c r="C862" s="100"/>
      <c r="D862"/>
      <c r="E862"/>
      <c r="F862"/>
      <c r="G862"/>
      <c r="H862"/>
      <c r="I862"/>
      <c r="J862"/>
      <c r="K862"/>
      <c r="L862"/>
      <c r="M862"/>
      <c r="N862"/>
      <c r="O862"/>
      <c r="S862" s="41"/>
      <c r="T862" s="41"/>
      <c r="U862" s="41"/>
      <c r="V862" s="41"/>
      <c r="Y862" s="41"/>
      <c r="Z862" s="41"/>
      <c r="AA862" s="41"/>
      <c r="AB862" s="41"/>
      <c r="AE862" s="41"/>
    </row>
    <row r="863" spans="1:31" s="30" customFormat="1" x14ac:dyDescent="0.25">
      <c r="A863" s="29"/>
      <c r="C863" s="100"/>
      <c r="D863"/>
      <c r="E863"/>
      <c r="F863"/>
      <c r="G863"/>
      <c r="H863"/>
      <c r="I863"/>
      <c r="J863"/>
      <c r="K863"/>
      <c r="L863"/>
      <c r="M863"/>
      <c r="N863"/>
      <c r="O863"/>
      <c r="S863" s="41"/>
      <c r="T863" s="41"/>
      <c r="U863" s="41"/>
      <c r="V863" s="41"/>
      <c r="Y863" s="41"/>
      <c r="Z863" s="41"/>
      <c r="AA863" s="41"/>
      <c r="AB863" s="41"/>
      <c r="AE863" s="41"/>
    </row>
    <row r="864" spans="1:31" s="30" customFormat="1" x14ac:dyDescent="0.25">
      <c r="A864" s="29"/>
      <c r="C864" s="100"/>
      <c r="D864"/>
      <c r="E864"/>
      <c r="F864"/>
      <c r="G864"/>
      <c r="H864"/>
      <c r="I864"/>
      <c r="J864"/>
      <c r="K864"/>
      <c r="L864"/>
      <c r="M864"/>
      <c r="N864"/>
      <c r="O864"/>
      <c r="S864" s="41"/>
      <c r="T864" s="41"/>
      <c r="U864" s="41"/>
      <c r="V864" s="41"/>
      <c r="Y864" s="41"/>
      <c r="Z864" s="41"/>
      <c r="AA864" s="41"/>
      <c r="AB864" s="41"/>
      <c r="AE864" s="41"/>
    </row>
    <row r="865" spans="1:31" s="30" customFormat="1" x14ac:dyDescent="0.25">
      <c r="A865" s="29"/>
      <c r="C865" s="100"/>
      <c r="D865"/>
      <c r="E865"/>
      <c r="F865"/>
      <c r="G865"/>
      <c r="H865"/>
      <c r="I865"/>
      <c r="J865"/>
      <c r="K865"/>
      <c r="L865"/>
      <c r="M865"/>
      <c r="N865"/>
      <c r="O865"/>
      <c r="S865" s="41"/>
      <c r="T865" s="41"/>
      <c r="U865" s="41"/>
      <c r="V865" s="41"/>
      <c r="Y865" s="41"/>
      <c r="Z865" s="41"/>
      <c r="AA865" s="41"/>
      <c r="AB865" s="41"/>
      <c r="AE865" s="41"/>
    </row>
    <row r="866" spans="1:31" s="30" customFormat="1" x14ac:dyDescent="0.25">
      <c r="A866" s="29"/>
      <c r="C866" s="100"/>
      <c r="D866"/>
      <c r="E866"/>
      <c r="F866"/>
      <c r="G866"/>
      <c r="H866"/>
      <c r="I866"/>
      <c r="J866"/>
      <c r="K866"/>
      <c r="L866"/>
      <c r="M866"/>
      <c r="N866"/>
      <c r="O866"/>
      <c r="S866" s="41"/>
      <c r="T866" s="41"/>
      <c r="U866" s="41"/>
      <c r="V866" s="41"/>
      <c r="Y866" s="41"/>
      <c r="Z866" s="41"/>
      <c r="AA866" s="41"/>
      <c r="AB866" s="41"/>
      <c r="AE866" s="41"/>
    </row>
    <row r="867" spans="1:31" s="30" customFormat="1" x14ac:dyDescent="0.25">
      <c r="A867" s="29"/>
      <c r="C867" s="100"/>
      <c r="D867"/>
      <c r="E867"/>
      <c r="F867"/>
      <c r="G867"/>
      <c r="H867"/>
      <c r="I867"/>
      <c r="J867"/>
      <c r="K867"/>
      <c r="L867"/>
      <c r="M867"/>
      <c r="N867"/>
      <c r="O867"/>
      <c r="S867" s="41"/>
      <c r="T867" s="41"/>
      <c r="U867" s="41"/>
      <c r="V867" s="41"/>
      <c r="Y867" s="41"/>
      <c r="Z867" s="41"/>
      <c r="AA867" s="41"/>
      <c r="AB867" s="41"/>
      <c r="AE867" s="41"/>
    </row>
    <row r="868" spans="1:31" s="30" customFormat="1" x14ac:dyDescent="0.25">
      <c r="A868" s="29"/>
      <c r="C868" s="100"/>
      <c r="D868"/>
      <c r="E868"/>
      <c r="F868"/>
      <c r="G868"/>
      <c r="H868"/>
      <c r="I868"/>
      <c r="J868"/>
      <c r="K868"/>
      <c r="L868"/>
      <c r="M868"/>
      <c r="N868"/>
      <c r="O868"/>
      <c r="S868" s="41"/>
      <c r="T868" s="41"/>
      <c r="U868" s="41"/>
      <c r="V868" s="41"/>
      <c r="Y868" s="41"/>
      <c r="Z868" s="41"/>
      <c r="AA868" s="41"/>
      <c r="AB868" s="41"/>
      <c r="AE868" s="41"/>
    </row>
    <row r="869" spans="1:31" s="30" customFormat="1" x14ac:dyDescent="0.25">
      <c r="A869" s="29"/>
      <c r="C869" s="100"/>
      <c r="D869"/>
      <c r="E869"/>
      <c r="F869"/>
      <c r="G869"/>
      <c r="H869"/>
      <c r="I869"/>
      <c r="J869"/>
      <c r="K869"/>
      <c r="L869"/>
      <c r="M869"/>
      <c r="N869"/>
      <c r="O869"/>
      <c r="S869" s="41"/>
      <c r="T869" s="41"/>
      <c r="U869" s="41"/>
      <c r="V869" s="41"/>
      <c r="Y869" s="41"/>
      <c r="Z869" s="41"/>
      <c r="AA869" s="41"/>
      <c r="AB869" s="41"/>
      <c r="AE869" s="41"/>
    </row>
    <row r="870" spans="1:31" s="30" customFormat="1" x14ac:dyDescent="0.25">
      <c r="A870" s="29"/>
      <c r="C870" s="100"/>
      <c r="D870"/>
      <c r="E870"/>
      <c r="F870"/>
      <c r="G870"/>
      <c r="H870"/>
      <c r="I870"/>
      <c r="J870"/>
      <c r="K870"/>
      <c r="L870"/>
      <c r="M870"/>
      <c r="N870"/>
      <c r="O870"/>
      <c r="S870" s="41"/>
      <c r="T870" s="41"/>
      <c r="U870" s="41"/>
      <c r="V870" s="41"/>
      <c r="Y870" s="41"/>
      <c r="Z870" s="41"/>
      <c r="AA870" s="41"/>
      <c r="AB870" s="41"/>
      <c r="AE870" s="41"/>
    </row>
    <row r="871" spans="1:31" s="30" customFormat="1" x14ac:dyDescent="0.25">
      <c r="A871" s="29"/>
      <c r="C871" s="100"/>
      <c r="D871"/>
      <c r="E871"/>
      <c r="F871"/>
      <c r="G871"/>
      <c r="H871"/>
      <c r="I871"/>
      <c r="J871"/>
      <c r="K871"/>
      <c r="L871"/>
      <c r="M871"/>
      <c r="N871"/>
      <c r="O871"/>
      <c r="S871" s="41"/>
      <c r="T871" s="41"/>
      <c r="U871" s="41"/>
      <c r="V871" s="41"/>
      <c r="Y871" s="41"/>
      <c r="Z871" s="41"/>
      <c r="AA871" s="41"/>
      <c r="AB871" s="41"/>
      <c r="AE871" s="41"/>
    </row>
    <row r="872" spans="1:31" s="30" customFormat="1" x14ac:dyDescent="0.25">
      <c r="A872" s="29"/>
      <c r="C872" s="100"/>
      <c r="D872"/>
      <c r="E872"/>
      <c r="F872"/>
      <c r="G872"/>
      <c r="H872"/>
      <c r="I872"/>
      <c r="J872"/>
      <c r="K872"/>
      <c r="L872"/>
      <c r="M872"/>
      <c r="N872"/>
      <c r="O872"/>
      <c r="S872" s="41"/>
      <c r="T872" s="41"/>
      <c r="U872" s="41"/>
      <c r="V872" s="41"/>
      <c r="Y872" s="41"/>
      <c r="Z872" s="41"/>
      <c r="AA872" s="41"/>
      <c r="AB872" s="41"/>
      <c r="AE872" s="41"/>
    </row>
    <row r="873" spans="1:31" s="30" customFormat="1" x14ac:dyDescent="0.25">
      <c r="A873" s="29"/>
      <c r="C873" s="100"/>
      <c r="D873"/>
      <c r="E873"/>
      <c r="F873"/>
      <c r="G873"/>
      <c r="H873"/>
      <c r="I873"/>
      <c r="J873"/>
      <c r="K873"/>
      <c r="L873"/>
      <c r="M873"/>
      <c r="N873"/>
      <c r="O873"/>
      <c r="S873" s="41"/>
      <c r="T873" s="41"/>
      <c r="U873" s="41"/>
      <c r="V873" s="41"/>
      <c r="Y873" s="41"/>
      <c r="Z873" s="41"/>
      <c r="AA873" s="41"/>
      <c r="AB873" s="41"/>
      <c r="AE873" s="41"/>
    </row>
    <row r="874" spans="1:31" s="30" customFormat="1" x14ac:dyDescent="0.25">
      <c r="A874" s="29"/>
      <c r="C874" s="100"/>
      <c r="D874"/>
      <c r="E874"/>
      <c r="F874"/>
      <c r="G874"/>
      <c r="H874"/>
      <c r="I874"/>
      <c r="J874"/>
      <c r="K874"/>
      <c r="L874"/>
      <c r="M874"/>
      <c r="N874"/>
      <c r="O874"/>
      <c r="S874" s="41"/>
      <c r="T874" s="41"/>
      <c r="U874" s="41"/>
      <c r="V874" s="41"/>
      <c r="Y874" s="41"/>
      <c r="Z874" s="41"/>
      <c r="AA874" s="41"/>
      <c r="AB874" s="41"/>
      <c r="AE874" s="41"/>
    </row>
    <row r="875" spans="1:31" s="30" customFormat="1" x14ac:dyDescent="0.25">
      <c r="A875" s="29"/>
      <c r="C875" s="100"/>
      <c r="D875"/>
      <c r="E875"/>
      <c r="F875"/>
      <c r="G875"/>
      <c r="H875"/>
      <c r="I875"/>
      <c r="J875"/>
      <c r="K875"/>
      <c r="L875"/>
      <c r="M875"/>
      <c r="N875"/>
      <c r="O875"/>
      <c r="S875" s="41"/>
      <c r="T875" s="41"/>
      <c r="U875" s="41"/>
      <c r="V875" s="41"/>
      <c r="Y875" s="41"/>
      <c r="Z875" s="41"/>
      <c r="AA875" s="41"/>
      <c r="AB875" s="41"/>
      <c r="AE875" s="41"/>
    </row>
    <row r="876" spans="1:31" s="30" customFormat="1" x14ac:dyDescent="0.25">
      <c r="A876" s="29"/>
      <c r="C876" s="100"/>
      <c r="D876"/>
      <c r="E876"/>
      <c r="F876"/>
      <c r="G876"/>
      <c r="H876"/>
      <c r="I876"/>
      <c r="J876"/>
      <c r="K876"/>
      <c r="L876"/>
      <c r="M876"/>
      <c r="N876"/>
      <c r="O876"/>
      <c r="S876" s="41"/>
      <c r="T876" s="41"/>
      <c r="U876" s="41"/>
      <c r="V876" s="41"/>
      <c r="Y876" s="41"/>
      <c r="Z876" s="41"/>
      <c r="AA876" s="41"/>
      <c r="AB876" s="41"/>
      <c r="AE876" s="41"/>
    </row>
    <row r="877" spans="1:31" s="30" customFormat="1" x14ac:dyDescent="0.25">
      <c r="A877" s="29"/>
      <c r="C877" s="100"/>
      <c r="D877"/>
      <c r="E877"/>
      <c r="F877"/>
      <c r="G877"/>
      <c r="H877"/>
      <c r="I877"/>
      <c r="J877"/>
      <c r="K877"/>
      <c r="L877"/>
      <c r="M877"/>
      <c r="N877"/>
      <c r="O877"/>
      <c r="S877" s="41"/>
      <c r="T877" s="41"/>
      <c r="U877" s="41"/>
      <c r="V877" s="41"/>
      <c r="Y877" s="41"/>
      <c r="Z877" s="41"/>
      <c r="AA877" s="41"/>
      <c r="AB877" s="41"/>
      <c r="AE877" s="41"/>
    </row>
    <row r="878" spans="1:31" s="30" customFormat="1" x14ac:dyDescent="0.25">
      <c r="A878" s="29"/>
      <c r="C878" s="100"/>
      <c r="D878"/>
      <c r="E878"/>
      <c r="F878"/>
      <c r="G878"/>
      <c r="H878"/>
      <c r="I878"/>
      <c r="J878"/>
      <c r="K878"/>
      <c r="L878"/>
      <c r="M878"/>
      <c r="N878"/>
      <c r="O878"/>
      <c r="S878" s="41"/>
      <c r="T878" s="41"/>
      <c r="U878" s="41"/>
      <c r="V878" s="41"/>
      <c r="Y878" s="41"/>
      <c r="Z878" s="41"/>
      <c r="AA878" s="41"/>
      <c r="AB878" s="41"/>
      <c r="AE878" s="41"/>
    </row>
    <row r="879" spans="1:31" s="30" customFormat="1" x14ac:dyDescent="0.25">
      <c r="A879" s="29"/>
      <c r="C879" s="100"/>
      <c r="D879"/>
      <c r="E879"/>
      <c r="F879"/>
      <c r="G879"/>
      <c r="H879"/>
      <c r="I879"/>
      <c r="J879"/>
      <c r="K879"/>
      <c r="L879"/>
      <c r="M879"/>
      <c r="N879"/>
      <c r="O879"/>
      <c r="S879" s="41"/>
      <c r="T879" s="41"/>
      <c r="U879" s="41"/>
      <c r="V879" s="41"/>
      <c r="Y879" s="41"/>
      <c r="Z879" s="41"/>
      <c r="AA879" s="41"/>
      <c r="AB879" s="41"/>
      <c r="AE879" s="41"/>
    </row>
    <row r="880" spans="1:31" s="30" customFormat="1" x14ac:dyDescent="0.25">
      <c r="A880" s="29"/>
      <c r="C880" s="100"/>
      <c r="D880"/>
      <c r="E880"/>
      <c r="F880"/>
      <c r="G880"/>
      <c r="H880"/>
      <c r="I880"/>
      <c r="J880"/>
      <c r="K880"/>
      <c r="L880"/>
      <c r="M880"/>
      <c r="N880"/>
      <c r="O880"/>
      <c r="S880" s="41"/>
      <c r="T880" s="41"/>
      <c r="U880" s="41"/>
      <c r="V880" s="41"/>
      <c r="Y880" s="41"/>
      <c r="Z880" s="41"/>
      <c r="AA880" s="41"/>
      <c r="AB880" s="41"/>
      <c r="AE880" s="41"/>
    </row>
    <row r="881" spans="1:31" s="30" customFormat="1" x14ac:dyDescent="0.25">
      <c r="A881" s="29"/>
      <c r="C881" s="100"/>
      <c r="D881"/>
      <c r="E881"/>
      <c r="F881"/>
      <c r="G881"/>
      <c r="H881"/>
      <c r="I881"/>
      <c r="J881"/>
      <c r="K881"/>
      <c r="L881"/>
      <c r="M881"/>
      <c r="N881"/>
      <c r="O881"/>
      <c r="S881" s="41"/>
      <c r="T881" s="41"/>
      <c r="U881" s="41"/>
      <c r="V881" s="41"/>
      <c r="Y881" s="41"/>
      <c r="Z881" s="41"/>
      <c r="AA881" s="41"/>
      <c r="AB881" s="41"/>
      <c r="AE881" s="41"/>
    </row>
    <row r="882" spans="1:31" s="30" customFormat="1" x14ac:dyDescent="0.25">
      <c r="A882" s="29"/>
      <c r="C882" s="100"/>
      <c r="D882"/>
      <c r="E882"/>
      <c r="F882"/>
      <c r="G882"/>
      <c r="H882"/>
      <c r="I882"/>
      <c r="J882"/>
      <c r="K882"/>
      <c r="L882"/>
      <c r="M882"/>
      <c r="N882"/>
      <c r="O882"/>
      <c r="S882" s="41"/>
      <c r="T882" s="41"/>
      <c r="U882" s="41"/>
      <c r="V882" s="41"/>
      <c r="Y882" s="41"/>
      <c r="Z882" s="41"/>
      <c r="AA882" s="41"/>
      <c r="AB882" s="41"/>
      <c r="AE882" s="41"/>
    </row>
    <row r="883" spans="1:31" s="30" customFormat="1" x14ac:dyDescent="0.25">
      <c r="A883" s="29"/>
      <c r="C883" s="100"/>
      <c r="D883"/>
      <c r="E883"/>
      <c r="F883"/>
      <c r="G883"/>
      <c r="H883"/>
      <c r="I883"/>
      <c r="J883"/>
      <c r="K883"/>
      <c r="L883"/>
      <c r="M883"/>
      <c r="N883"/>
      <c r="O883"/>
      <c r="S883" s="41"/>
      <c r="T883" s="41"/>
      <c r="U883" s="41"/>
      <c r="V883" s="41"/>
      <c r="Y883" s="41"/>
      <c r="Z883" s="41"/>
      <c r="AA883" s="41"/>
      <c r="AB883" s="41"/>
      <c r="AE883" s="41"/>
    </row>
    <row r="884" spans="1:31" s="30" customFormat="1" x14ac:dyDescent="0.25">
      <c r="A884" s="29"/>
      <c r="C884" s="100"/>
      <c r="D884"/>
      <c r="E884"/>
      <c r="F884"/>
      <c r="G884"/>
      <c r="H884"/>
      <c r="I884"/>
      <c r="J884"/>
      <c r="K884"/>
      <c r="L884"/>
      <c r="M884"/>
      <c r="N884"/>
      <c r="O884"/>
      <c r="S884" s="41"/>
      <c r="T884" s="41"/>
      <c r="U884" s="41"/>
      <c r="V884" s="41"/>
      <c r="Y884" s="41"/>
      <c r="Z884" s="41"/>
      <c r="AA884" s="41"/>
      <c r="AB884" s="41"/>
      <c r="AE884" s="41"/>
    </row>
    <row r="885" spans="1:31" s="30" customFormat="1" x14ac:dyDescent="0.25">
      <c r="A885" s="29"/>
      <c r="C885" s="100"/>
      <c r="D885"/>
      <c r="E885"/>
      <c r="F885"/>
      <c r="G885"/>
      <c r="H885"/>
      <c r="I885"/>
      <c r="J885"/>
      <c r="K885"/>
      <c r="L885"/>
      <c r="M885"/>
      <c r="N885"/>
      <c r="O885"/>
      <c r="S885" s="41"/>
      <c r="T885" s="41"/>
      <c r="U885" s="41"/>
      <c r="V885" s="41"/>
      <c r="Y885" s="41"/>
      <c r="Z885" s="41"/>
      <c r="AA885" s="41"/>
      <c r="AB885" s="41"/>
      <c r="AE885" s="41"/>
    </row>
    <row r="886" spans="1:31" s="30" customFormat="1" x14ac:dyDescent="0.25">
      <c r="A886" s="29"/>
      <c r="C886" s="100"/>
      <c r="D886"/>
      <c r="E886"/>
      <c r="F886"/>
      <c r="G886"/>
      <c r="H886"/>
      <c r="I886"/>
      <c r="J886"/>
      <c r="K886"/>
      <c r="L886"/>
      <c r="M886"/>
      <c r="N886"/>
      <c r="O886"/>
      <c r="S886" s="41"/>
      <c r="T886" s="41"/>
      <c r="U886" s="41"/>
      <c r="V886" s="41"/>
      <c r="Y886" s="41"/>
      <c r="Z886" s="41"/>
      <c r="AA886" s="41"/>
      <c r="AB886" s="41"/>
      <c r="AE886" s="41"/>
    </row>
    <row r="887" spans="1:31" s="30" customFormat="1" x14ac:dyDescent="0.25">
      <c r="A887" s="29"/>
      <c r="C887" s="100"/>
      <c r="D887"/>
      <c r="E887"/>
      <c r="F887"/>
      <c r="G887"/>
      <c r="H887"/>
      <c r="I887"/>
      <c r="J887"/>
      <c r="K887"/>
      <c r="L887"/>
      <c r="M887"/>
      <c r="N887"/>
      <c r="O887"/>
      <c r="S887" s="41"/>
      <c r="T887" s="41"/>
      <c r="U887" s="41"/>
      <c r="V887" s="41"/>
      <c r="Y887" s="41"/>
      <c r="Z887" s="41"/>
      <c r="AA887" s="41"/>
      <c r="AB887" s="41"/>
      <c r="AE887" s="41"/>
    </row>
    <row r="888" spans="1:31" s="30" customFormat="1" x14ac:dyDescent="0.25">
      <c r="A888" s="29"/>
      <c r="C888" s="100"/>
      <c r="D888"/>
      <c r="E888"/>
      <c r="F888"/>
      <c r="G888"/>
      <c r="H888"/>
      <c r="I888"/>
      <c r="J888"/>
      <c r="K888"/>
      <c r="L888"/>
      <c r="M888"/>
      <c r="N888"/>
      <c r="O888"/>
      <c r="S888" s="41"/>
      <c r="T888" s="41"/>
      <c r="U888" s="41"/>
      <c r="V888" s="41"/>
      <c r="Y888" s="41"/>
      <c r="Z888" s="41"/>
      <c r="AA888" s="41"/>
      <c r="AB888" s="41"/>
      <c r="AE888" s="41"/>
    </row>
    <row r="889" spans="1:31" s="30" customFormat="1" x14ac:dyDescent="0.25">
      <c r="A889" s="29"/>
      <c r="C889" s="100"/>
      <c r="D889"/>
      <c r="E889"/>
      <c r="F889"/>
      <c r="G889"/>
      <c r="H889"/>
      <c r="I889"/>
      <c r="J889"/>
      <c r="K889"/>
      <c r="L889"/>
      <c r="M889"/>
      <c r="N889"/>
      <c r="O889"/>
      <c r="S889" s="41"/>
      <c r="T889" s="41"/>
      <c r="U889" s="41"/>
      <c r="V889" s="41"/>
      <c r="Y889" s="41"/>
      <c r="Z889" s="41"/>
      <c r="AA889" s="41"/>
      <c r="AB889" s="41"/>
      <c r="AE889" s="41"/>
    </row>
    <row r="890" spans="1:31" s="30" customFormat="1" x14ac:dyDescent="0.25">
      <c r="A890" s="29"/>
      <c r="C890" s="100"/>
      <c r="D890"/>
      <c r="E890"/>
      <c r="F890"/>
      <c r="G890"/>
      <c r="H890"/>
      <c r="I890"/>
      <c r="J890"/>
      <c r="K890"/>
      <c r="L890"/>
      <c r="M890"/>
      <c r="N890"/>
      <c r="O890"/>
      <c r="S890" s="41"/>
      <c r="T890" s="41"/>
      <c r="U890" s="41"/>
      <c r="V890" s="41"/>
      <c r="Y890" s="41"/>
      <c r="Z890" s="41"/>
      <c r="AA890" s="41"/>
      <c r="AB890" s="41"/>
      <c r="AE890" s="41"/>
    </row>
    <row r="891" spans="1:31" s="30" customFormat="1" x14ac:dyDescent="0.25">
      <c r="A891" s="29"/>
      <c r="C891" s="100"/>
      <c r="D891"/>
      <c r="E891"/>
      <c r="F891"/>
      <c r="G891"/>
      <c r="H891"/>
      <c r="I891"/>
      <c r="J891"/>
      <c r="K891"/>
      <c r="L891"/>
      <c r="M891"/>
      <c r="N891"/>
      <c r="O891"/>
      <c r="S891" s="41"/>
      <c r="T891" s="41"/>
      <c r="U891" s="41"/>
      <c r="V891" s="41"/>
      <c r="Y891" s="41"/>
      <c r="Z891" s="41"/>
      <c r="AA891" s="41"/>
      <c r="AB891" s="41"/>
      <c r="AE891" s="41"/>
    </row>
    <row r="892" spans="1:31" s="30" customFormat="1" x14ac:dyDescent="0.25">
      <c r="A892" s="29"/>
      <c r="C892" s="100"/>
      <c r="D892"/>
      <c r="E892"/>
      <c r="F892"/>
      <c r="G892"/>
      <c r="H892"/>
      <c r="I892"/>
      <c r="J892"/>
      <c r="K892"/>
      <c r="L892"/>
      <c r="M892"/>
      <c r="N892"/>
      <c r="O892"/>
      <c r="S892" s="41"/>
      <c r="T892" s="41"/>
      <c r="U892" s="41"/>
      <c r="V892" s="41"/>
      <c r="Y892" s="41"/>
      <c r="Z892" s="41"/>
      <c r="AA892" s="41"/>
      <c r="AB892" s="41"/>
      <c r="AE892" s="41"/>
    </row>
    <row r="893" spans="1:31" s="30" customFormat="1" x14ac:dyDescent="0.25">
      <c r="A893" s="29"/>
      <c r="C893" s="100"/>
      <c r="D893"/>
      <c r="E893"/>
      <c r="F893"/>
      <c r="G893"/>
      <c r="H893"/>
      <c r="I893"/>
      <c r="J893"/>
      <c r="K893"/>
      <c r="L893"/>
      <c r="M893"/>
      <c r="N893"/>
      <c r="O893"/>
      <c r="S893" s="41"/>
      <c r="T893" s="41"/>
      <c r="U893" s="41"/>
      <c r="V893" s="41"/>
      <c r="Y893" s="41"/>
      <c r="Z893" s="41"/>
      <c r="AA893" s="41"/>
      <c r="AB893" s="41"/>
      <c r="AE893" s="41"/>
    </row>
    <row r="894" spans="1:31" s="30" customFormat="1" x14ac:dyDescent="0.25">
      <c r="A894" s="29"/>
      <c r="C894" s="100"/>
      <c r="D894"/>
      <c r="E894"/>
      <c r="F894"/>
      <c r="G894"/>
      <c r="H894"/>
      <c r="I894"/>
      <c r="J894"/>
      <c r="K894"/>
      <c r="L894"/>
      <c r="M894"/>
      <c r="N894"/>
      <c r="O894"/>
      <c r="S894" s="41"/>
      <c r="T894" s="41"/>
      <c r="U894" s="41"/>
      <c r="V894" s="41"/>
      <c r="Y894" s="41"/>
      <c r="Z894" s="41"/>
      <c r="AA894" s="41"/>
      <c r="AB894" s="41"/>
      <c r="AE894" s="41"/>
    </row>
    <row r="895" spans="1:31" s="30" customFormat="1" x14ac:dyDescent="0.25">
      <c r="A895" s="29"/>
      <c r="C895" s="100"/>
      <c r="D895"/>
      <c r="E895"/>
      <c r="F895"/>
      <c r="G895"/>
      <c r="H895"/>
      <c r="I895"/>
      <c r="J895"/>
      <c r="K895"/>
      <c r="L895"/>
      <c r="M895"/>
      <c r="N895"/>
      <c r="O895"/>
      <c r="S895" s="41"/>
      <c r="T895" s="41"/>
      <c r="U895" s="41"/>
      <c r="V895" s="41"/>
      <c r="Y895" s="41"/>
      <c r="Z895" s="41"/>
      <c r="AA895" s="41"/>
      <c r="AB895" s="41"/>
      <c r="AE895" s="41"/>
    </row>
    <row r="896" spans="1:31" s="30" customFormat="1" x14ac:dyDescent="0.25">
      <c r="A896" s="29"/>
      <c r="C896" s="100"/>
      <c r="D896"/>
      <c r="E896"/>
      <c r="F896"/>
      <c r="G896"/>
      <c r="H896"/>
      <c r="I896"/>
      <c r="J896"/>
      <c r="K896"/>
      <c r="L896"/>
      <c r="M896"/>
      <c r="N896"/>
      <c r="O896"/>
      <c r="S896" s="41"/>
      <c r="T896" s="41"/>
      <c r="U896" s="41"/>
      <c r="V896" s="41"/>
      <c r="Y896" s="41"/>
      <c r="Z896" s="41"/>
      <c r="AA896" s="41"/>
      <c r="AB896" s="41"/>
      <c r="AE896" s="41"/>
    </row>
    <row r="897" spans="1:31" s="30" customFormat="1" x14ac:dyDescent="0.25">
      <c r="A897" s="29"/>
      <c r="C897" s="100"/>
      <c r="D897"/>
      <c r="E897"/>
      <c r="F897"/>
      <c r="G897"/>
      <c r="H897"/>
      <c r="I897"/>
      <c r="J897"/>
      <c r="K897"/>
      <c r="L897"/>
      <c r="M897"/>
      <c r="N897"/>
      <c r="O897"/>
      <c r="S897" s="41"/>
      <c r="T897" s="41"/>
      <c r="U897" s="41"/>
      <c r="V897" s="41"/>
      <c r="Y897" s="41"/>
      <c r="Z897" s="41"/>
      <c r="AA897" s="41"/>
      <c r="AB897" s="41"/>
      <c r="AE897" s="41"/>
    </row>
    <row r="898" spans="1:31" s="30" customFormat="1" x14ac:dyDescent="0.25">
      <c r="A898" s="29"/>
      <c r="C898" s="100"/>
      <c r="D898"/>
      <c r="E898"/>
      <c r="F898"/>
      <c r="G898"/>
      <c r="H898"/>
      <c r="I898"/>
      <c r="J898"/>
      <c r="K898"/>
      <c r="L898"/>
      <c r="M898"/>
      <c r="N898"/>
      <c r="O898"/>
      <c r="S898" s="41"/>
      <c r="T898" s="41"/>
      <c r="U898" s="41"/>
      <c r="V898" s="41"/>
      <c r="Y898" s="41"/>
      <c r="Z898" s="41"/>
      <c r="AA898" s="41"/>
      <c r="AB898" s="41"/>
      <c r="AE898" s="41"/>
    </row>
    <row r="899" spans="1:31" s="30" customFormat="1" x14ac:dyDescent="0.25">
      <c r="A899" s="29"/>
      <c r="C899" s="100"/>
      <c r="D899"/>
      <c r="E899"/>
      <c r="F899"/>
      <c r="G899"/>
      <c r="H899"/>
      <c r="I899"/>
      <c r="J899"/>
      <c r="K899"/>
      <c r="L899"/>
      <c r="M899"/>
      <c r="N899"/>
      <c r="O899"/>
      <c r="S899" s="41"/>
      <c r="T899" s="41"/>
      <c r="U899" s="41"/>
      <c r="V899" s="41"/>
      <c r="Y899" s="41"/>
      <c r="Z899" s="41"/>
      <c r="AA899" s="41"/>
      <c r="AB899" s="41"/>
      <c r="AE899" s="41"/>
    </row>
    <row r="900" spans="1:31" s="30" customFormat="1" x14ac:dyDescent="0.25">
      <c r="A900" s="29"/>
      <c r="C900" s="100"/>
      <c r="D900"/>
      <c r="E900"/>
      <c r="F900"/>
      <c r="G900"/>
      <c r="H900"/>
      <c r="I900"/>
      <c r="J900"/>
      <c r="K900"/>
      <c r="L900"/>
      <c r="M900"/>
      <c r="N900"/>
      <c r="O900"/>
      <c r="S900" s="41"/>
      <c r="T900" s="41"/>
      <c r="U900" s="41"/>
      <c r="V900" s="41"/>
      <c r="Y900" s="41"/>
      <c r="Z900" s="41"/>
      <c r="AA900" s="41"/>
      <c r="AB900" s="41"/>
      <c r="AE900" s="41"/>
    </row>
    <row r="901" spans="1:31" s="30" customFormat="1" x14ac:dyDescent="0.25">
      <c r="A901" s="29"/>
      <c r="C901" s="100"/>
      <c r="D901"/>
      <c r="E901"/>
      <c r="F901"/>
      <c r="G901"/>
      <c r="H901"/>
      <c r="I901"/>
      <c r="J901"/>
      <c r="K901"/>
      <c r="L901"/>
      <c r="M901"/>
      <c r="N901"/>
      <c r="O901"/>
      <c r="S901" s="41"/>
      <c r="T901" s="41"/>
      <c r="U901" s="41"/>
      <c r="V901" s="41"/>
      <c r="Y901" s="41"/>
      <c r="Z901" s="41"/>
      <c r="AA901" s="41"/>
      <c r="AB901" s="41"/>
      <c r="AE901" s="41"/>
    </row>
    <row r="902" spans="1:31" s="30" customFormat="1" x14ac:dyDescent="0.25">
      <c r="A902" s="29"/>
      <c r="C902" s="100"/>
      <c r="D902"/>
      <c r="E902"/>
      <c r="F902"/>
      <c r="G902"/>
      <c r="H902"/>
      <c r="I902"/>
      <c r="J902"/>
      <c r="K902"/>
      <c r="L902"/>
      <c r="M902"/>
      <c r="N902"/>
      <c r="O902"/>
      <c r="S902" s="41"/>
      <c r="T902" s="41"/>
      <c r="U902" s="41"/>
      <c r="V902" s="41"/>
      <c r="Y902" s="41"/>
      <c r="Z902" s="41"/>
      <c r="AA902" s="41"/>
      <c r="AB902" s="41"/>
      <c r="AE902" s="41"/>
    </row>
    <row r="903" spans="1:31" s="30" customFormat="1" x14ac:dyDescent="0.25">
      <c r="A903" s="29"/>
      <c r="C903" s="100"/>
      <c r="D903"/>
      <c r="E903"/>
      <c r="F903"/>
      <c r="G903"/>
      <c r="H903"/>
      <c r="I903"/>
      <c r="J903"/>
      <c r="K903"/>
      <c r="L903"/>
      <c r="M903"/>
      <c r="N903"/>
      <c r="O903"/>
      <c r="S903" s="41"/>
      <c r="T903" s="41"/>
      <c r="U903" s="41"/>
      <c r="V903" s="41"/>
      <c r="Y903" s="41"/>
      <c r="Z903" s="41"/>
      <c r="AA903" s="41"/>
      <c r="AB903" s="41"/>
      <c r="AE903" s="41"/>
    </row>
    <row r="904" spans="1:31" s="30" customFormat="1" x14ac:dyDescent="0.25">
      <c r="A904" s="29"/>
      <c r="C904" s="100"/>
      <c r="D904"/>
      <c r="E904"/>
      <c r="F904"/>
      <c r="G904"/>
      <c r="H904"/>
      <c r="I904"/>
      <c r="J904"/>
      <c r="K904"/>
      <c r="L904"/>
      <c r="M904"/>
      <c r="N904"/>
      <c r="O904"/>
      <c r="S904" s="41"/>
      <c r="T904" s="41"/>
      <c r="U904" s="41"/>
      <c r="V904" s="41"/>
      <c r="Y904" s="41"/>
      <c r="Z904" s="41"/>
      <c r="AA904" s="41"/>
      <c r="AB904" s="41"/>
      <c r="AE904" s="41"/>
    </row>
    <row r="905" spans="1:31" s="30" customFormat="1" x14ac:dyDescent="0.25">
      <c r="A905" s="29"/>
      <c r="C905" s="100"/>
      <c r="D905"/>
      <c r="E905"/>
      <c r="F905"/>
      <c r="G905"/>
      <c r="H905"/>
      <c r="I905"/>
      <c r="J905"/>
      <c r="K905"/>
      <c r="L905"/>
      <c r="M905"/>
      <c r="N905"/>
      <c r="O905"/>
      <c r="S905" s="41"/>
      <c r="T905" s="41"/>
      <c r="U905" s="41"/>
      <c r="V905" s="41"/>
      <c r="Y905" s="41"/>
      <c r="Z905" s="41"/>
      <c r="AA905" s="41"/>
      <c r="AB905" s="41"/>
      <c r="AE905" s="41"/>
    </row>
    <row r="906" spans="1:31" s="30" customFormat="1" x14ac:dyDescent="0.25">
      <c r="A906" s="29"/>
      <c r="C906" s="100"/>
      <c r="D906"/>
      <c r="E906"/>
      <c r="F906"/>
      <c r="G906"/>
      <c r="H906"/>
      <c r="I906"/>
      <c r="J906"/>
      <c r="K906"/>
      <c r="L906"/>
      <c r="M906"/>
      <c r="N906"/>
      <c r="O906"/>
      <c r="S906" s="41"/>
      <c r="T906" s="41"/>
      <c r="U906" s="41"/>
      <c r="V906" s="41"/>
      <c r="Y906" s="41"/>
      <c r="Z906" s="41"/>
      <c r="AA906" s="41"/>
      <c r="AB906" s="41"/>
      <c r="AE906" s="41"/>
    </row>
    <row r="907" spans="1:31" s="30" customFormat="1" x14ac:dyDescent="0.25">
      <c r="A907" s="29"/>
      <c r="C907" s="100"/>
      <c r="D907"/>
      <c r="E907"/>
      <c r="F907"/>
      <c r="G907"/>
      <c r="H907"/>
      <c r="I907"/>
      <c r="J907"/>
      <c r="K907"/>
      <c r="L907"/>
      <c r="M907"/>
      <c r="N907"/>
      <c r="O907"/>
      <c r="S907" s="41"/>
      <c r="T907" s="41"/>
      <c r="U907" s="41"/>
      <c r="V907" s="41"/>
      <c r="Y907" s="41"/>
      <c r="Z907" s="41"/>
      <c r="AA907" s="41"/>
      <c r="AB907" s="41"/>
      <c r="AE907" s="41"/>
    </row>
    <row r="908" spans="1:31" s="30" customFormat="1" x14ac:dyDescent="0.25">
      <c r="A908" s="29"/>
      <c r="C908" s="100"/>
      <c r="D908"/>
      <c r="E908"/>
      <c r="F908"/>
      <c r="G908"/>
      <c r="H908"/>
      <c r="I908"/>
      <c r="J908"/>
      <c r="K908"/>
      <c r="L908"/>
      <c r="M908"/>
      <c r="N908"/>
      <c r="O908"/>
      <c r="S908" s="41"/>
      <c r="T908" s="41"/>
      <c r="U908" s="41"/>
      <c r="V908" s="41"/>
      <c r="Y908" s="41"/>
      <c r="Z908" s="41"/>
      <c r="AA908" s="41"/>
      <c r="AB908" s="41"/>
      <c r="AE908" s="41"/>
    </row>
    <row r="909" spans="1:31" s="30" customFormat="1" x14ac:dyDescent="0.25">
      <c r="A909" s="29"/>
      <c r="C909" s="100"/>
      <c r="D909"/>
      <c r="E909"/>
      <c r="F909"/>
      <c r="G909"/>
      <c r="H909"/>
      <c r="I909"/>
      <c r="J909"/>
      <c r="K909"/>
      <c r="L909"/>
      <c r="M909"/>
      <c r="N909"/>
      <c r="O909"/>
      <c r="S909" s="41"/>
      <c r="T909" s="41"/>
      <c r="U909" s="41"/>
      <c r="V909" s="41"/>
      <c r="Y909" s="41"/>
      <c r="Z909" s="41"/>
      <c r="AA909" s="41"/>
      <c r="AB909" s="41"/>
      <c r="AE909" s="41"/>
    </row>
    <row r="910" spans="1:31" s="30" customFormat="1" x14ac:dyDescent="0.25">
      <c r="A910" s="29"/>
      <c r="C910" s="100"/>
      <c r="D910"/>
      <c r="E910"/>
      <c r="F910"/>
      <c r="G910"/>
      <c r="H910"/>
      <c r="I910"/>
      <c r="J910"/>
      <c r="K910"/>
      <c r="L910"/>
      <c r="M910"/>
      <c r="N910"/>
      <c r="O910"/>
      <c r="S910" s="41"/>
      <c r="T910" s="41"/>
      <c r="U910" s="41"/>
      <c r="V910" s="41"/>
      <c r="Y910" s="41"/>
      <c r="Z910" s="41"/>
      <c r="AA910" s="41"/>
      <c r="AB910" s="41"/>
      <c r="AE910" s="41"/>
    </row>
    <row r="911" spans="1:31" s="30" customFormat="1" x14ac:dyDescent="0.25">
      <c r="A911" s="29"/>
      <c r="C911" s="100"/>
      <c r="D911"/>
      <c r="E911"/>
      <c r="F911"/>
      <c r="G911"/>
      <c r="H911"/>
      <c r="I911"/>
      <c r="J911"/>
      <c r="K911"/>
      <c r="L911"/>
      <c r="M911"/>
      <c r="N911"/>
      <c r="O911"/>
      <c r="S911" s="41"/>
      <c r="T911" s="41"/>
      <c r="U911" s="41"/>
      <c r="V911" s="41"/>
      <c r="Y911" s="41"/>
      <c r="Z911" s="41"/>
      <c r="AA911" s="41"/>
      <c r="AB911" s="41"/>
      <c r="AE911" s="41"/>
    </row>
    <row r="912" spans="1:31" s="30" customFormat="1" x14ac:dyDescent="0.25">
      <c r="A912" s="29"/>
      <c r="C912" s="100"/>
      <c r="D912"/>
      <c r="E912"/>
      <c r="F912"/>
      <c r="G912"/>
      <c r="H912"/>
      <c r="I912"/>
      <c r="J912"/>
      <c r="K912"/>
      <c r="L912"/>
      <c r="M912"/>
      <c r="N912"/>
      <c r="O912"/>
      <c r="S912" s="41"/>
      <c r="T912" s="41"/>
      <c r="U912" s="41"/>
      <c r="V912" s="41"/>
      <c r="Y912" s="41"/>
      <c r="Z912" s="41"/>
      <c r="AA912" s="41"/>
      <c r="AB912" s="41"/>
      <c r="AE912" s="41"/>
    </row>
    <row r="913" spans="1:31" s="30" customFormat="1" x14ac:dyDescent="0.25">
      <c r="A913" s="29"/>
      <c r="C913" s="100"/>
      <c r="D913"/>
      <c r="E913"/>
      <c r="F913"/>
      <c r="G913"/>
      <c r="H913"/>
      <c r="I913"/>
      <c r="J913"/>
      <c r="K913"/>
      <c r="L913"/>
      <c r="M913"/>
      <c r="N913"/>
      <c r="O913"/>
      <c r="S913" s="41"/>
      <c r="T913" s="41"/>
      <c r="U913" s="41"/>
      <c r="V913" s="41"/>
      <c r="Y913" s="41"/>
      <c r="Z913" s="41"/>
      <c r="AA913" s="41"/>
      <c r="AB913" s="41"/>
      <c r="AE913" s="41"/>
    </row>
    <row r="914" spans="1:31" s="30" customFormat="1" x14ac:dyDescent="0.25">
      <c r="A914" s="29"/>
      <c r="C914" s="100"/>
      <c r="D914"/>
      <c r="E914"/>
      <c r="F914"/>
      <c r="G914"/>
      <c r="H914"/>
      <c r="I914"/>
      <c r="J914"/>
      <c r="K914"/>
      <c r="L914"/>
      <c r="M914"/>
      <c r="N914"/>
      <c r="O914"/>
      <c r="S914" s="41"/>
      <c r="T914" s="41"/>
      <c r="U914" s="41"/>
      <c r="V914" s="41"/>
      <c r="Y914" s="41"/>
      <c r="Z914" s="41"/>
      <c r="AA914" s="41"/>
      <c r="AB914" s="41"/>
      <c r="AE914" s="41"/>
    </row>
    <row r="915" spans="1:31" s="30" customFormat="1" x14ac:dyDescent="0.25">
      <c r="A915" s="29"/>
      <c r="C915" s="100"/>
      <c r="D915"/>
      <c r="E915"/>
      <c r="F915"/>
      <c r="G915"/>
      <c r="H915"/>
      <c r="I915"/>
      <c r="J915"/>
      <c r="K915"/>
      <c r="L915"/>
      <c r="M915"/>
      <c r="N915"/>
      <c r="O915"/>
      <c r="S915" s="41"/>
      <c r="T915" s="41"/>
      <c r="U915" s="41"/>
      <c r="V915" s="41"/>
      <c r="Y915" s="41"/>
      <c r="Z915" s="41"/>
      <c r="AA915" s="41"/>
      <c r="AB915" s="41"/>
      <c r="AE915" s="41"/>
    </row>
    <row r="916" spans="1:31" s="30" customFormat="1" x14ac:dyDescent="0.25">
      <c r="A916" s="29"/>
      <c r="C916" s="100"/>
      <c r="D916"/>
      <c r="E916"/>
      <c r="F916"/>
      <c r="G916"/>
      <c r="H916"/>
      <c r="I916"/>
      <c r="J916"/>
      <c r="K916"/>
      <c r="L916"/>
      <c r="M916"/>
      <c r="N916"/>
      <c r="O916"/>
      <c r="S916" s="41"/>
      <c r="T916" s="41"/>
      <c r="U916" s="41"/>
      <c r="V916" s="41"/>
      <c r="Y916" s="41"/>
      <c r="Z916" s="41"/>
      <c r="AA916" s="41"/>
      <c r="AB916" s="41"/>
      <c r="AE916" s="41"/>
    </row>
    <row r="917" spans="1:31" s="30" customFormat="1" x14ac:dyDescent="0.25">
      <c r="A917" s="29"/>
      <c r="C917" s="100"/>
      <c r="D917"/>
      <c r="E917"/>
      <c r="F917"/>
      <c r="G917"/>
      <c r="H917"/>
      <c r="I917"/>
      <c r="J917"/>
      <c r="K917"/>
      <c r="L917"/>
      <c r="M917"/>
      <c r="N917"/>
      <c r="O917"/>
      <c r="S917" s="41"/>
      <c r="T917" s="41"/>
      <c r="U917" s="41"/>
      <c r="V917" s="41"/>
      <c r="Y917" s="41"/>
      <c r="Z917" s="41"/>
      <c r="AA917" s="41"/>
      <c r="AB917" s="41"/>
      <c r="AE917" s="41"/>
    </row>
    <row r="918" spans="1:31" s="30" customFormat="1" x14ac:dyDescent="0.25">
      <c r="A918" s="29"/>
      <c r="C918" s="100"/>
      <c r="D918"/>
      <c r="E918"/>
      <c r="F918"/>
      <c r="G918"/>
      <c r="H918"/>
      <c r="I918"/>
      <c r="J918"/>
      <c r="K918"/>
      <c r="L918"/>
      <c r="M918"/>
      <c r="N918"/>
      <c r="O918"/>
      <c r="S918" s="41"/>
      <c r="T918" s="41"/>
      <c r="U918" s="41"/>
      <c r="V918" s="41"/>
      <c r="Y918" s="41"/>
      <c r="Z918" s="41"/>
      <c r="AA918" s="41"/>
      <c r="AB918" s="41"/>
      <c r="AE918" s="41"/>
    </row>
    <row r="919" spans="1:31" s="30" customFormat="1" x14ac:dyDescent="0.25">
      <c r="A919" s="29"/>
      <c r="C919" s="100"/>
      <c r="D919"/>
      <c r="E919"/>
      <c r="F919"/>
      <c r="G919"/>
      <c r="H919"/>
      <c r="I919"/>
      <c r="J919"/>
      <c r="K919"/>
      <c r="L919"/>
      <c r="M919"/>
      <c r="N919"/>
      <c r="O919"/>
      <c r="S919" s="41"/>
      <c r="T919" s="41"/>
      <c r="U919" s="41"/>
      <c r="V919" s="41"/>
      <c r="Y919" s="41"/>
      <c r="Z919" s="41"/>
      <c r="AA919" s="41"/>
      <c r="AB919" s="41"/>
      <c r="AE919" s="41"/>
    </row>
    <row r="920" spans="1:31" s="30" customFormat="1" x14ac:dyDescent="0.25">
      <c r="A920" s="29"/>
      <c r="C920" s="100"/>
      <c r="D920"/>
      <c r="E920"/>
      <c r="F920"/>
      <c r="G920"/>
      <c r="H920"/>
      <c r="I920"/>
      <c r="J920"/>
      <c r="K920"/>
      <c r="L920"/>
      <c r="M920"/>
      <c r="N920"/>
      <c r="O920"/>
      <c r="S920" s="41"/>
      <c r="T920" s="41"/>
      <c r="U920" s="41"/>
      <c r="V920" s="41"/>
      <c r="Y920" s="41"/>
      <c r="Z920" s="41"/>
      <c r="AA920" s="41"/>
      <c r="AB920" s="41"/>
      <c r="AE920" s="41"/>
    </row>
    <row r="921" spans="1:31" s="30" customFormat="1" x14ac:dyDescent="0.25">
      <c r="A921" s="29"/>
      <c r="C921" s="100"/>
      <c r="D921"/>
      <c r="E921"/>
      <c r="F921"/>
      <c r="G921"/>
      <c r="H921"/>
      <c r="I921"/>
      <c r="J921"/>
      <c r="K921"/>
      <c r="L921"/>
      <c r="M921"/>
      <c r="N921"/>
      <c r="O921"/>
      <c r="S921" s="41"/>
      <c r="T921" s="41"/>
      <c r="U921" s="41"/>
      <c r="V921" s="41"/>
      <c r="Y921" s="41"/>
      <c r="Z921" s="41"/>
      <c r="AA921" s="41"/>
      <c r="AB921" s="41"/>
      <c r="AE921" s="41"/>
    </row>
    <row r="922" spans="1:31" s="30" customFormat="1" x14ac:dyDescent="0.25">
      <c r="A922" s="29"/>
      <c r="C922" s="100"/>
      <c r="D922"/>
      <c r="E922"/>
      <c r="F922"/>
      <c r="G922"/>
      <c r="H922"/>
      <c r="I922"/>
      <c r="J922"/>
      <c r="K922"/>
      <c r="L922"/>
      <c r="M922"/>
      <c r="N922"/>
      <c r="O922"/>
      <c r="S922" s="41"/>
      <c r="T922" s="41"/>
      <c r="U922" s="41"/>
      <c r="V922" s="41"/>
      <c r="Y922" s="41"/>
      <c r="Z922" s="41"/>
      <c r="AA922" s="41"/>
      <c r="AB922" s="41"/>
      <c r="AE922" s="41"/>
    </row>
    <row r="923" spans="1:31" s="30" customFormat="1" x14ac:dyDescent="0.25">
      <c r="A923" s="29"/>
      <c r="C923" s="100"/>
      <c r="D923"/>
      <c r="E923"/>
      <c r="F923"/>
      <c r="G923"/>
      <c r="H923"/>
      <c r="I923"/>
      <c r="J923"/>
      <c r="K923"/>
      <c r="L923"/>
      <c r="M923"/>
      <c r="N923"/>
      <c r="O923"/>
      <c r="S923" s="41"/>
      <c r="T923" s="41"/>
      <c r="U923" s="41"/>
      <c r="V923" s="41"/>
      <c r="Y923" s="41"/>
      <c r="Z923" s="41"/>
      <c r="AA923" s="41"/>
      <c r="AB923" s="41"/>
      <c r="AE923" s="41"/>
    </row>
    <row r="924" spans="1:31" s="30" customFormat="1" x14ac:dyDescent="0.25">
      <c r="A924" s="29"/>
      <c r="C924" s="100"/>
      <c r="D924"/>
      <c r="E924"/>
      <c r="F924"/>
      <c r="G924"/>
      <c r="H924"/>
      <c r="I924"/>
      <c r="J924"/>
      <c r="K924"/>
      <c r="L924"/>
      <c r="M924"/>
      <c r="N924"/>
      <c r="O924"/>
      <c r="S924" s="41"/>
      <c r="T924" s="41"/>
      <c r="U924" s="41"/>
      <c r="V924" s="41"/>
      <c r="Y924" s="41"/>
      <c r="Z924" s="41"/>
      <c r="AA924" s="41"/>
      <c r="AB924" s="41"/>
      <c r="AE924" s="41"/>
    </row>
    <row r="925" spans="1:31" s="30" customFormat="1" x14ac:dyDescent="0.25">
      <c r="A925" s="29"/>
      <c r="C925" s="100"/>
      <c r="D925"/>
      <c r="E925"/>
      <c r="F925"/>
      <c r="G925"/>
      <c r="H925"/>
      <c r="I925"/>
      <c r="J925"/>
      <c r="K925"/>
      <c r="L925"/>
      <c r="M925"/>
      <c r="N925"/>
      <c r="O925"/>
      <c r="S925" s="41"/>
      <c r="T925" s="41"/>
      <c r="U925" s="41"/>
      <c r="V925" s="41"/>
      <c r="Y925" s="41"/>
      <c r="Z925" s="41"/>
      <c r="AA925" s="41"/>
      <c r="AB925" s="41"/>
      <c r="AE925" s="41"/>
    </row>
    <row r="926" spans="1:31" s="30" customFormat="1" x14ac:dyDescent="0.25">
      <c r="A926" s="29"/>
      <c r="C926" s="100"/>
      <c r="D926"/>
      <c r="E926"/>
      <c r="F926"/>
      <c r="G926"/>
      <c r="H926"/>
      <c r="I926"/>
      <c r="J926"/>
      <c r="K926"/>
      <c r="L926"/>
      <c r="M926"/>
      <c r="N926"/>
      <c r="O926"/>
      <c r="S926" s="41"/>
      <c r="T926" s="41"/>
      <c r="U926" s="41"/>
      <c r="V926" s="41"/>
      <c r="Y926" s="41"/>
      <c r="Z926" s="41"/>
      <c r="AA926" s="41"/>
      <c r="AB926" s="41"/>
      <c r="AE926" s="41"/>
    </row>
    <row r="927" spans="1:31" s="30" customFormat="1" x14ac:dyDescent="0.25">
      <c r="A927" s="29"/>
      <c r="C927" s="100"/>
      <c r="D927"/>
      <c r="E927"/>
      <c r="F927"/>
      <c r="G927"/>
      <c r="H927"/>
      <c r="I927"/>
      <c r="J927"/>
      <c r="K927"/>
      <c r="L927"/>
      <c r="M927"/>
      <c r="N927"/>
      <c r="O927"/>
      <c r="S927" s="41"/>
      <c r="T927" s="41"/>
      <c r="U927" s="41"/>
      <c r="V927" s="41"/>
      <c r="Y927" s="41"/>
      <c r="Z927" s="41"/>
      <c r="AA927" s="41"/>
      <c r="AB927" s="41"/>
      <c r="AE927" s="41"/>
    </row>
    <row r="928" spans="1:31" s="30" customFormat="1" x14ac:dyDescent="0.25">
      <c r="A928" s="29"/>
      <c r="C928" s="100"/>
      <c r="D928"/>
      <c r="E928"/>
      <c r="F928"/>
      <c r="G928"/>
      <c r="H928"/>
      <c r="I928"/>
      <c r="J928"/>
      <c r="K928"/>
      <c r="L928"/>
      <c r="M928"/>
      <c r="N928"/>
      <c r="O928"/>
      <c r="S928" s="41"/>
      <c r="T928" s="41"/>
      <c r="U928" s="41"/>
      <c r="V928" s="41"/>
      <c r="Y928" s="41"/>
      <c r="Z928" s="41"/>
      <c r="AA928" s="41"/>
      <c r="AB928" s="41"/>
      <c r="AE928" s="41"/>
    </row>
    <row r="929" spans="1:31" s="30" customFormat="1" x14ac:dyDescent="0.25">
      <c r="A929" s="29"/>
      <c r="C929" s="100"/>
      <c r="D929"/>
      <c r="E929"/>
      <c r="F929"/>
      <c r="G929"/>
      <c r="H929"/>
      <c r="I929"/>
      <c r="J929"/>
      <c r="K929"/>
      <c r="L929"/>
      <c r="M929"/>
      <c r="N929"/>
      <c r="O929"/>
      <c r="S929" s="41"/>
      <c r="T929" s="41"/>
      <c r="U929" s="41"/>
      <c r="V929" s="41"/>
      <c r="Y929" s="41"/>
      <c r="Z929" s="41"/>
      <c r="AA929" s="41"/>
      <c r="AB929" s="41"/>
      <c r="AE929" s="41"/>
    </row>
    <row r="930" spans="1:31" s="30" customFormat="1" x14ac:dyDescent="0.25">
      <c r="A930" s="29"/>
      <c r="C930" s="100"/>
      <c r="D930"/>
      <c r="E930"/>
      <c r="F930"/>
      <c r="G930"/>
      <c r="H930"/>
      <c r="I930"/>
      <c r="J930"/>
      <c r="K930"/>
      <c r="L930"/>
      <c r="M930"/>
      <c r="N930"/>
      <c r="O930"/>
      <c r="S930" s="41"/>
      <c r="T930" s="41"/>
      <c r="U930" s="41"/>
      <c r="V930" s="41"/>
      <c r="Y930" s="41"/>
      <c r="Z930" s="41"/>
      <c r="AA930" s="41"/>
      <c r="AB930" s="41"/>
      <c r="AE930" s="41"/>
    </row>
    <row r="931" spans="1:31" s="30" customFormat="1" x14ac:dyDescent="0.25">
      <c r="A931" s="29"/>
      <c r="C931" s="100"/>
      <c r="D931"/>
      <c r="E931"/>
      <c r="F931"/>
      <c r="G931"/>
      <c r="H931"/>
      <c r="I931"/>
      <c r="J931"/>
      <c r="K931"/>
      <c r="L931"/>
      <c r="M931"/>
      <c r="N931"/>
      <c r="O931"/>
      <c r="S931" s="41"/>
      <c r="T931" s="41"/>
      <c r="U931" s="41"/>
      <c r="V931" s="41"/>
      <c r="Y931" s="41"/>
      <c r="Z931" s="41"/>
      <c r="AA931" s="41"/>
      <c r="AB931" s="41"/>
      <c r="AE931" s="41"/>
    </row>
    <row r="932" spans="1:31" s="30" customFormat="1" x14ac:dyDescent="0.25">
      <c r="A932" s="29"/>
      <c r="C932" s="100"/>
      <c r="D932"/>
      <c r="E932"/>
      <c r="F932"/>
      <c r="G932"/>
      <c r="H932"/>
      <c r="I932"/>
      <c r="J932"/>
      <c r="K932"/>
      <c r="L932"/>
      <c r="M932"/>
      <c r="N932"/>
      <c r="O932"/>
      <c r="S932" s="41"/>
      <c r="T932" s="41"/>
      <c r="U932" s="41"/>
      <c r="V932" s="41"/>
      <c r="Y932" s="41"/>
      <c r="Z932" s="41"/>
      <c r="AA932" s="41"/>
      <c r="AB932" s="41"/>
      <c r="AE932" s="41"/>
    </row>
    <row r="933" spans="1:31" s="30" customFormat="1" x14ac:dyDescent="0.25">
      <c r="A933" s="29"/>
      <c r="C933" s="100"/>
      <c r="D933"/>
      <c r="E933"/>
      <c r="F933"/>
      <c r="G933"/>
      <c r="H933"/>
      <c r="I933"/>
      <c r="J933"/>
      <c r="K933"/>
      <c r="L933"/>
      <c r="M933"/>
      <c r="N933"/>
      <c r="O933"/>
      <c r="S933" s="41"/>
      <c r="T933" s="41"/>
      <c r="U933" s="41"/>
      <c r="V933" s="41"/>
      <c r="Y933" s="41"/>
      <c r="Z933" s="41"/>
      <c r="AA933" s="41"/>
      <c r="AB933" s="41"/>
      <c r="AE933" s="41"/>
    </row>
    <row r="934" spans="1:31" s="30" customFormat="1" x14ac:dyDescent="0.25">
      <c r="A934" s="29"/>
      <c r="C934" s="100"/>
      <c r="D934"/>
      <c r="E934"/>
      <c r="F934"/>
      <c r="G934"/>
      <c r="H934"/>
      <c r="I934"/>
      <c r="J934"/>
      <c r="K934"/>
      <c r="L934"/>
      <c r="M934"/>
      <c r="N934"/>
      <c r="O934"/>
      <c r="S934" s="41"/>
      <c r="T934" s="41"/>
      <c r="U934" s="41"/>
      <c r="V934" s="41"/>
      <c r="Y934" s="41"/>
      <c r="Z934" s="41"/>
      <c r="AA934" s="41"/>
      <c r="AB934" s="41"/>
      <c r="AE934" s="41"/>
    </row>
    <row r="935" spans="1:31" s="30" customFormat="1" x14ac:dyDescent="0.25">
      <c r="A935" s="29"/>
      <c r="C935" s="100"/>
      <c r="D935"/>
      <c r="E935"/>
      <c r="F935"/>
      <c r="G935"/>
      <c r="H935"/>
      <c r="I935"/>
      <c r="J935"/>
      <c r="K935"/>
      <c r="L935"/>
      <c r="M935"/>
      <c r="N935"/>
      <c r="O935"/>
      <c r="S935" s="41"/>
      <c r="T935" s="41"/>
      <c r="U935" s="41"/>
      <c r="V935" s="41"/>
      <c r="Y935" s="41"/>
      <c r="Z935" s="41"/>
      <c r="AA935" s="41"/>
      <c r="AB935" s="41"/>
      <c r="AE935" s="41"/>
    </row>
    <row r="936" spans="1:31" s="30" customFormat="1" x14ac:dyDescent="0.25">
      <c r="A936" s="29"/>
      <c r="C936" s="100"/>
      <c r="D936"/>
      <c r="E936"/>
      <c r="F936"/>
      <c r="G936"/>
      <c r="H936"/>
      <c r="I936"/>
      <c r="J936"/>
      <c r="K936"/>
      <c r="L936"/>
      <c r="M936"/>
      <c r="N936"/>
      <c r="O936"/>
      <c r="S936" s="41"/>
      <c r="T936" s="41"/>
      <c r="U936" s="41"/>
      <c r="V936" s="41"/>
      <c r="Y936" s="41"/>
      <c r="Z936" s="41"/>
      <c r="AA936" s="41"/>
      <c r="AB936" s="41"/>
      <c r="AE936" s="41"/>
    </row>
    <row r="937" spans="1:31" s="30" customFormat="1" x14ac:dyDescent="0.25">
      <c r="A937" s="29"/>
      <c r="C937" s="100"/>
      <c r="D937"/>
      <c r="E937"/>
      <c r="F937"/>
      <c r="G937"/>
      <c r="H937"/>
      <c r="I937"/>
      <c r="J937"/>
      <c r="K937"/>
      <c r="L937"/>
      <c r="M937"/>
      <c r="N937"/>
      <c r="O937"/>
      <c r="S937" s="41"/>
      <c r="T937" s="41"/>
      <c r="U937" s="41"/>
      <c r="V937" s="41"/>
      <c r="Y937" s="41"/>
      <c r="Z937" s="41"/>
      <c r="AA937" s="41"/>
      <c r="AB937" s="41"/>
      <c r="AE937" s="41"/>
    </row>
    <row r="938" spans="1:31" s="30" customFormat="1" x14ac:dyDescent="0.25">
      <c r="A938" s="29"/>
      <c r="C938" s="100"/>
      <c r="D938"/>
      <c r="E938"/>
      <c r="F938"/>
      <c r="G938"/>
      <c r="H938"/>
      <c r="I938"/>
      <c r="J938"/>
      <c r="K938"/>
      <c r="L938"/>
      <c r="M938"/>
      <c r="N938"/>
      <c r="O938"/>
      <c r="S938" s="41"/>
      <c r="T938" s="41"/>
      <c r="U938" s="41"/>
      <c r="V938" s="41"/>
      <c r="Y938" s="41"/>
      <c r="Z938" s="41"/>
      <c r="AA938" s="41"/>
      <c r="AB938" s="41"/>
      <c r="AE938" s="41"/>
    </row>
    <row r="939" spans="1:31" s="30" customFormat="1" x14ac:dyDescent="0.25">
      <c r="A939" s="29"/>
      <c r="C939" s="100"/>
      <c r="D939"/>
      <c r="E939"/>
      <c r="F939"/>
      <c r="G939"/>
      <c r="H939"/>
      <c r="I939"/>
      <c r="J939"/>
      <c r="K939"/>
      <c r="L939"/>
      <c r="M939"/>
      <c r="N939"/>
      <c r="O939"/>
      <c r="S939" s="41"/>
      <c r="T939" s="41"/>
      <c r="U939" s="41"/>
      <c r="V939" s="41"/>
      <c r="Y939" s="41"/>
      <c r="Z939" s="41"/>
      <c r="AA939" s="41"/>
      <c r="AB939" s="41"/>
      <c r="AE939" s="41"/>
    </row>
    <row r="940" spans="1:31" s="30" customFormat="1" x14ac:dyDescent="0.25">
      <c r="A940" s="29"/>
      <c r="C940" s="100"/>
      <c r="D940"/>
      <c r="E940"/>
      <c r="F940"/>
      <c r="G940"/>
      <c r="H940"/>
      <c r="I940"/>
      <c r="J940"/>
      <c r="K940"/>
      <c r="L940"/>
      <c r="M940"/>
      <c r="N940"/>
      <c r="O940"/>
      <c r="S940" s="41"/>
      <c r="T940" s="41"/>
      <c r="U940" s="41"/>
      <c r="V940" s="41"/>
      <c r="Y940" s="41"/>
      <c r="Z940" s="41"/>
      <c r="AA940" s="41"/>
      <c r="AB940" s="41"/>
      <c r="AE940" s="41"/>
    </row>
    <row r="941" spans="1:31" s="30" customFormat="1" x14ac:dyDescent="0.25">
      <c r="A941" s="29"/>
      <c r="C941" s="100"/>
      <c r="D941"/>
      <c r="E941"/>
      <c r="F941"/>
      <c r="G941"/>
      <c r="H941"/>
      <c r="I941"/>
      <c r="J941"/>
      <c r="K941"/>
      <c r="L941"/>
      <c r="M941"/>
      <c r="N941"/>
      <c r="O941"/>
      <c r="S941" s="41"/>
      <c r="T941" s="41"/>
      <c r="U941" s="41"/>
      <c r="V941" s="41"/>
      <c r="Y941" s="41"/>
      <c r="Z941" s="41"/>
      <c r="AA941" s="41"/>
      <c r="AB941" s="41"/>
      <c r="AE941" s="41"/>
    </row>
    <row r="942" spans="1:31" s="30" customFormat="1" x14ac:dyDescent="0.25">
      <c r="A942" s="29"/>
      <c r="C942" s="100"/>
      <c r="D942"/>
      <c r="E942"/>
      <c r="F942"/>
      <c r="G942"/>
      <c r="H942"/>
      <c r="I942"/>
      <c r="J942"/>
      <c r="K942"/>
      <c r="L942"/>
      <c r="M942"/>
      <c r="N942"/>
      <c r="O942"/>
      <c r="S942" s="41"/>
      <c r="T942" s="41"/>
      <c r="U942" s="41"/>
      <c r="V942" s="41"/>
      <c r="Y942" s="41"/>
      <c r="Z942" s="41"/>
      <c r="AA942" s="41"/>
      <c r="AB942" s="41"/>
      <c r="AE942" s="41"/>
    </row>
    <row r="943" spans="1:31" s="30" customFormat="1" x14ac:dyDescent="0.25">
      <c r="A943" s="29"/>
      <c r="C943" s="100"/>
      <c r="D943"/>
      <c r="E943"/>
      <c r="F943"/>
      <c r="G943"/>
      <c r="H943"/>
      <c r="I943"/>
      <c r="J943"/>
      <c r="K943"/>
      <c r="L943"/>
      <c r="M943"/>
      <c r="N943"/>
      <c r="O943"/>
      <c r="S943" s="41"/>
      <c r="T943" s="41"/>
      <c r="U943" s="41"/>
      <c r="V943" s="41"/>
      <c r="Y943" s="41"/>
      <c r="Z943" s="41"/>
      <c r="AA943" s="41"/>
      <c r="AB943" s="41"/>
      <c r="AE943" s="41"/>
    </row>
    <row r="944" spans="1:31" s="30" customFormat="1" x14ac:dyDescent="0.25">
      <c r="A944" s="29"/>
      <c r="C944" s="100"/>
      <c r="D944"/>
      <c r="E944"/>
      <c r="F944"/>
      <c r="G944"/>
      <c r="H944"/>
      <c r="I944"/>
      <c r="J944"/>
      <c r="K944"/>
      <c r="L944"/>
      <c r="M944"/>
      <c r="N944"/>
      <c r="O944"/>
      <c r="S944" s="41"/>
      <c r="T944" s="41"/>
      <c r="U944" s="41"/>
      <c r="V944" s="41"/>
      <c r="Y944" s="41"/>
      <c r="Z944" s="41"/>
      <c r="AA944" s="41"/>
      <c r="AB944" s="41"/>
      <c r="AE944" s="41"/>
    </row>
    <row r="945" spans="1:31" s="30" customFormat="1" x14ac:dyDescent="0.25">
      <c r="A945" s="29"/>
      <c r="C945" s="100"/>
      <c r="D945"/>
      <c r="E945"/>
      <c r="F945"/>
      <c r="G945"/>
      <c r="H945"/>
      <c r="I945"/>
      <c r="J945"/>
      <c r="K945"/>
      <c r="L945"/>
      <c r="M945"/>
      <c r="N945"/>
      <c r="O945"/>
      <c r="S945" s="41"/>
      <c r="T945" s="41"/>
      <c r="U945" s="41"/>
      <c r="V945" s="41"/>
      <c r="Y945" s="41"/>
      <c r="Z945" s="41"/>
      <c r="AA945" s="41"/>
      <c r="AB945" s="41"/>
      <c r="AE945" s="41"/>
    </row>
    <row r="946" spans="1:31" s="30" customFormat="1" x14ac:dyDescent="0.25">
      <c r="A946" s="29"/>
      <c r="C946" s="100"/>
      <c r="D946"/>
      <c r="E946"/>
      <c r="F946"/>
      <c r="G946"/>
      <c r="H946"/>
      <c r="I946"/>
      <c r="J946"/>
      <c r="K946"/>
      <c r="L946"/>
      <c r="M946"/>
      <c r="N946"/>
      <c r="O946"/>
      <c r="S946" s="41"/>
      <c r="T946" s="41"/>
      <c r="U946" s="41"/>
      <c r="V946" s="41"/>
      <c r="Y946" s="41"/>
      <c r="Z946" s="41"/>
      <c r="AA946" s="41"/>
      <c r="AB946" s="41"/>
      <c r="AE946" s="41"/>
    </row>
    <row r="947" spans="1:31" s="30" customFormat="1" x14ac:dyDescent="0.25">
      <c r="A947" s="29"/>
      <c r="C947" s="100"/>
      <c r="D947"/>
      <c r="E947"/>
      <c r="F947"/>
      <c r="G947"/>
      <c r="H947"/>
      <c r="I947"/>
      <c r="J947"/>
      <c r="K947"/>
      <c r="L947"/>
      <c r="M947"/>
      <c r="N947"/>
      <c r="O947"/>
      <c r="S947" s="41"/>
      <c r="T947" s="41"/>
      <c r="U947" s="41"/>
      <c r="V947" s="41"/>
      <c r="Y947" s="41"/>
      <c r="Z947" s="41"/>
      <c r="AA947" s="41"/>
      <c r="AB947" s="41"/>
      <c r="AE947" s="41"/>
    </row>
    <row r="948" spans="1:31" s="30" customFormat="1" x14ac:dyDescent="0.25">
      <c r="A948" s="29"/>
      <c r="C948" s="100"/>
      <c r="D948"/>
      <c r="E948"/>
      <c r="F948"/>
      <c r="G948"/>
      <c r="H948"/>
      <c r="I948"/>
      <c r="J948"/>
      <c r="K948"/>
      <c r="L948"/>
      <c r="M948"/>
      <c r="N948"/>
      <c r="O948"/>
      <c r="S948" s="41"/>
      <c r="T948" s="41"/>
      <c r="U948" s="41"/>
      <c r="V948" s="41"/>
      <c r="Y948" s="41"/>
      <c r="Z948" s="41"/>
      <c r="AA948" s="41"/>
      <c r="AB948" s="41"/>
      <c r="AE948" s="41"/>
    </row>
    <row r="949" spans="1:31" s="30" customFormat="1" x14ac:dyDescent="0.25">
      <c r="A949" s="29"/>
      <c r="C949" s="100"/>
      <c r="D949"/>
      <c r="E949"/>
      <c r="F949"/>
      <c r="G949"/>
      <c r="H949"/>
      <c r="I949"/>
      <c r="J949"/>
      <c r="K949"/>
      <c r="L949"/>
      <c r="M949"/>
      <c r="N949"/>
      <c r="O949"/>
      <c r="S949" s="41"/>
      <c r="T949" s="41"/>
      <c r="U949" s="41"/>
      <c r="V949" s="41"/>
      <c r="Y949" s="41"/>
      <c r="Z949" s="41"/>
      <c r="AA949" s="41"/>
      <c r="AB949" s="41"/>
      <c r="AE949" s="41"/>
    </row>
    <row r="950" spans="1:31" s="30" customFormat="1" x14ac:dyDescent="0.25">
      <c r="A950" s="29"/>
      <c r="C950" s="100"/>
      <c r="D950"/>
      <c r="E950"/>
      <c r="F950"/>
      <c r="G950"/>
      <c r="H950"/>
      <c r="I950"/>
      <c r="J950"/>
      <c r="K950"/>
      <c r="L950"/>
      <c r="M950"/>
      <c r="N950"/>
      <c r="O950"/>
      <c r="S950" s="41"/>
      <c r="T950" s="41"/>
      <c r="U950" s="41"/>
      <c r="V950" s="41"/>
      <c r="Y950" s="41"/>
      <c r="Z950" s="41"/>
      <c r="AA950" s="41"/>
      <c r="AB950" s="41"/>
      <c r="AE950" s="41"/>
    </row>
    <row r="951" spans="1:31" s="30" customFormat="1" x14ac:dyDescent="0.25">
      <c r="A951" s="29"/>
      <c r="C951" s="100"/>
      <c r="D951"/>
      <c r="E951"/>
      <c r="F951"/>
      <c r="G951"/>
      <c r="H951"/>
      <c r="I951"/>
      <c r="J951"/>
      <c r="K951"/>
      <c r="L951"/>
      <c r="M951"/>
      <c r="N951"/>
      <c r="O951"/>
      <c r="S951" s="41"/>
      <c r="T951" s="41"/>
      <c r="U951" s="41"/>
      <c r="V951" s="41"/>
      <c r="Y951" s="41"/>
      <c r="Z951" s="41"/>
      <c r="AA951" s="41"/>
      <c r="AB951" s="41"/>
      <c r="AE951" s="41"/>
    </row>
    <row r="952" spans="1:31" s="30" customFormat="1" x14ac:dyDescent="0.25">
      <c r="A952" s="29"/>
      <c r="C952" s="100"/>
      <c r="D952"/>
      <c r="E952"/>
      <c r="F952"/>
      <c r="G952"/>
      <c r="H952"/>
      <c r="I952"/>
      <c r="J952"/>
      <c r="K952"/>
      <c r="L952"/>
      <c r="M952"/>
      <c r="N952"/>
      <c r="O952"/>
      <c r="S952" s="41"/>
      <c r="T952" s="41"/>
      <c r="U952" s="41"/>
      <c r="V952" s="41"/>
      <c r="Y952" s="41"/>
      <c r="Z952" s="41"/>
      <c r="AA952" s="41"/>
      <c r="AB952" s="41"/>
      <c r="AE952" s="41"/>
    </row>
    <row r="953" spans="1:31" s="30" customFormat="1" x14ac:dyDescent="0.25">
      <c r="A953" s="29"/>
      <c r="C953" s="100"/>
      <c r="D953"/>
      <c r="E953"/>
      <c r="F953"/>
      <c r="G953"/>
      <c r="H953"/>
      <c r="I953"/>
      <c r="J953"/>
      <c r="K953"/>
      <c r="L953"/>
      <c r="M953"/>
      <c r="N953"/>
      <c r="O953"/>
      <c r="S953" s="41"/>
      <c r="T953" s="41"/>
      <c r="U953" s="41"/>
      <c r="V953" s="41"/>
      <c r="Y953" s="41"/>
      <c r="Z953" s="41"/>
      <c r="AA953" s="41"/>
      <c r="AB953" s="41"/>
      <c r="AE953" s="41"/>
    </row>
    <row r="954" spans="1:31" s="30" customFormat="1" x14ac:dyDescent="0.25">
      <c r="A954" s="29"/>
      <c r="C954" s="100"/>
      <c r="D954"/>
      <c r="E954"/>
      <c r="F954"/>
      <c r="G954"/>
      <c r="H954"/>
      <c r="I954"/>
      <c r="J954"/>
      <c r="K954"/>
      <c r="L954"/>
      <c r="M954"/>
      <c r="N954"/>
      <c r="O954"/>
      <c r="S954" s="41"/>
      <c r="T954" s="41"/>
      <c r="U954" s="41"/>
      <c r="V954" s="41"/>
      <c r="Y954" s="41"/>
      <c r="Z954" s="41"/>
      <c r="AA954" s="41"/>
      <c r="AB954" s="41"/>
      <c r="AE954" s="41"/>
    </row>
    <row r="955" spans="1:31" s="30" customFormat="1" x14ac:dyDescent="0.25">
      <c r="A955" s="29"/>
      <c r="C955" s="100"/>
      <c r="D955"/>
      <c r="E955"/>
      <c r="F955"/>
      <c r="G955"/>
      <c r="H955"/>
      <c r="I955"/>
      <c r="J955"/>
      <c r="K955"/>
      <c r="L955"/>
      <c r="M955"/>
      <c r="N955"/>
      <c r="O955"/>
      <c r="S955" s="41"/>
      <c r="T955" s="41"/>
      <c r="U955" s="41"/>
      <c r="V955" s="41"/>
      <c r="Y955" s="41"/>
      <c r="Z955" s="41"/>
      <c r="AA955" s="41"/>
      <c r="AB955" s="41"/>
      <c r="AE955" s="41"/>
    </row>
    <row r="956" spans="1:31" s="30" customFormat="1" x14ac:dyDescent="0.25">
      <c r="A956" s="29"/>
      <c r="C956" s="100"/>
      <c r="D956"/>
      <c r="E956"/>
      <c r="F956"/>
      <c r="G956"/>
      <c r="H956"/>
      <c r="I956"/>
      <c r="J956"/>
      <c r="K956"/>
      <c r="L956"/>
      <c r="M956"/>
      <c r="N956"/>
      <c r="O956"/>
      <c r="S956" s="41"/>
      <c r="T956" s="41"/>
      <c r="U956" s="41"/>
      <c r="V956" s="41"/>
      <c r="Y956" s="41"/>
      <c r="Z956" s="41"/>
      <c r="AA956" s="41"/>
      <c r="AB956" s="41"/>
      <c r="AE956" s="41"/>
    </row>
    <row r="957" spans="1:31" s="30" customFormat="1" x14ac:dyDescent="0.25">
      <c r="A957" s="29"/>
      <c r="C957" s="100"/>
      <c r="D957"/>
      <c r="E957"/>
      <c r="F957"/>
      <c r="G957"/>
      <c r="H957"/>
      <c r="I957"/>
      <c r="J957"/>
      <c r="K957"/>
      <c r="L957"/>
      <c r="M957"/>
      <c r="N957"/>
      <c r="O957"/>
      <c r="S957" s="41"/>
      <c r="T957" s="41"/>
      <c r="U957" s="41"/>
      <c r="V957" s="41"/>
      <c r="Y957" s="41"/>
      <c r="Z957" s="41"/>
      <c r="AA957" s="41"/>
      <c r="AB957" s="41"/>
      <c r="AE957" s="41"/>
    </row>
    <row r="958" spans="1:31" s="30" customFormat="1" x14ac:dyDescent="0.25">
      <c r="A958" s="29"/>
      <c r="C958" s="100"/>
      <c r="D958"/>
      <c r="E958"/>
      <c r="F958"/>
      <c r="G958"/>
      <c r="H958"/>
      <c r="I958"/>
      <c r="J958"/>
      <c r="K958"/>
      <c r="L958"/>
      <c r="M958"/>
      <c r="N958"/>
      <c r="O958"/>
      <c r="S958" s="41"/>
      <c r="T958" s="41"/>
      <c r="U958" s="41"/>
      <c r="V958" s="41"/>
      <c r="Y958" s="41"/>
      <c r="Z958" s="41"/>
      <c r="AA958" s="41"/>
      <c r="AB958" s="41"/>
      <c r="AE958" s="41"/>
    </row>
    <row r="959" spans="1:31" s="30" customFormat="1" x14ac:dyDescent="0.25">
      <c r="A959" s="29"/>
      <c r="C959" s="100"/>
      <c r="D959"/>
      <c r="E959"/>
      <c r="F959"/>
      <c r="G959"/>
      <c r="H959"/>
      <c r="I959"/>
      <c r="J959"/>
      <c r="K959"/>
      <c r="L959"/>
      <c r="M959"/>
      <c r="N959"/>
      <c r="O959"/>
      <c r="S959" s="41"/>
      <c r="T959" s="41"/>
      <c r="U959" s="41"/>
      <c r="V959" s="41"/>
      <c r="Y959" s="41"/>
      <c r="Z959" s="41"/>
      <c r="AA959" s="41"/>
      <c r="AB959" s="41"/>
      <c r="AE959" s="41"/>
    </row>
    <row r="960" spans="1:31" s="30" customFormat="1" x14ac:dyDescent="0.25">
      <c r="A960" s="29"/>
      <c r="C960" s="100"/>
      <c r="D960"/>
      <c r="E960"/>
      <c r="F960"/>
      <c r="G960"/>
      <c r="H960"/>
      <c r="I960"/>
      <c r="J960"/>
      <c r="K960"/>
      <c r="L960"/>
      <c r="M960"/>
      <c r="N960"/>
      <c r="O960"/>
      <c r="S960" s="41"/>
      <c r="T960" s="41"/>
      <c r="U960" s="41"/>
      <c r="V960" s="41"/>
      <c r="Y960" s="41"/>
      <c r="Z960" s="41"/>
      <c r="AA960" s="41"/>
      <c r="AB960" s="41"/>
      <c r="AE960" s="41"/>
    </row>
    <row r="961" spans="1:31" s="30" customFormat="1" x14ac:dyDescent="0.25">
      <c r="A961" s="29"/>
      <c r="C961" s="100"/>
      <c r="D961"/>
      <c r="E961"/>
      <c r="F961"/>
      <c r="G961"/>
      <c r="H961"/>
      <c r="I961"/>
      <c r="J961"/>
      <c r="K961"/>
      <c r="L961"/>
      <c r="M961"/>
      <c r="N961"/>
      <c r="O961"/>
      <c r="S961" s="41"/>
      <c r="T961" s="41"/>
      <c r="U961" s="41"/>
      <c r="V961" s="41"/>
      <c r="Y961" s="41"/>
      <c r="Z961" s="41"/>
      <c r="AA961" s="41"/>
      <c r="AB961" s="41"/>
      <c r="AE961" s="41"/>
    </row>
    <row r="962" spans="1:31" s="30" customFormat="1" x14ac:dyDescent="0.25">
      <c r="A962" s="29"/>
      <c r="C962" s="100"/>
      <c r="D962"/>
      <c r="E962"/>
      <c r="F962"/>
      <c r="G962"/>
      <c r="H962"/>
      <c r="I962"/>
      <c r="J962"/>
      <c r="K962"/>
      <c r="L962"/>
      <c r="M962"/>
      <c r="N962"/>
      <c r="O962"/>
      <c r="S962" s="41"/>
      <c r="T962" s="41"/>
      <c r="U962" s="41"/>
      <c r="V962" s="41"/>
      <c r="Y962" s="41"/>
      <c r="Z962" s="41"/>
      <c r="AA962" s="41"/>
      <c r="AB962" s="41"/>
      <c r="AE962" s="41"/>
    </row>
    <row r="963" spans="1:31" s="30" customFormat="1" x14ac:dyDescent="0.25">
      <c r="A963" s="29"/>
      <c r="C963" s="100"/>
      <c r="D963"/>
      <c r="E963"/>
      <c r="F963"/>
      <c r="G963"/>
      <c r="H963"/>
      <c r="I963"/>
      <c r="J963"/>
      <c r="K963"/>
      <c r="L963"/>
      <c r="M963"/>
      <c r="N963"/>
      <c r="O963"/>
      <c r="S963" s="41"/>
      <c r="T963" s="41"/>
      <c r="U963" s="41"/>
      <c r="V963" s="41"/>
      <c r="Y963" s="41"/>
      <c r="Z963" s="41"/>
      <c r="AA963" s="41"/>
      <c r="AB963" s="41"/>
      <c r="AE963" s="41"/>
    </row>
    <row r="964" spans="1:31" s="30" customFormat="1" x14ac:dyDescent="0.25">
      <c r="A964" s="29"/>
      <c r="C964" s="100"/>
      <c r="D964"/>
      <c r="E964"/>
      <c r="F964"/>
      <c r="G964"/>
      <c r="H964"/>
      <c r="I964"/>
      <c r="J964"/>
      <c r="K964"/>
      <c r="L964"/>
      <c r="M964"/>
      <c r="N964"/>
      <c r="O964"/>
      <c r="S964" s="41"/>
      <c r="T964" s="41"/>
      <c r="U964" s="41"/>
      <c r="V964" s="41"/>
      <c r="Y964" s="41"/>
      <c r="Z964" s="41"/>
      <c r="AA964" s="41"/>
      <c r="AB964" s="41"/>
      <c r="AE964" s="41"/>
    </row>
    <row r="965" spans="1:31" s="30" customFormat="1" x14ac:dyDescent="0.25">
      <c r="A965" s="29"/>
      <c r="C965" s="100"/>
      <c r="D965"/>
      <c r="E965"/>
      <c r="F965"/>
      <c r="G965"/>
      <c r="H965"/>
      <c r="I965"/>
      <c r="J965"/>
      <c r="K965"/>
      <c r="L965"/>
      <c r="M965"/>
      <c r="N965"/>
      <c r="O965"/>
      <c r="S965" s="41"/>
      <c r="T965" s="41"/>
      <c r="U965" s="41"/>
      <c r="V965" s="41"/>
      <c r="Y965" s="41"/>
      <c r="Z965" s="41"/>
      <c r="AA965" s="41"/>
      <c r="AB965" s="41"/>
      <c r="AE965" s="41"/>
    </row>
    <row r="966" spans="1:31" s="30" customFormat="1" x14ac:dyDescent="0.25">
      <c r="A966" s="29"/>
      <c r="C966" s="100"/>
      <c r="D966"/>
      <c r="E966"/>
      <c r="F966"/>
      <c r="G966"/>
      <c r="H966"/>
      <c r="I966"/>
      <c r="J966"/>
      <c r="K966"/>
      <c r="L966"/>
      <c r="M966"/>
      <c r="N966"/>
      <c r="O966"/>
      <c r="S966" s="41"/>
      <c r="T966" s="41"/>
      <c r="U966" s="41"/>
      <c r="V966" s="41"/>
      <c r="Y966" s="41"/>
      <c r="Z966" s="41"/>
      <c r="AA966" s="41"/>
      <c r="AB966" s="41"/>
      <c r="AE966" s="41"/>
    </row>
    <row r="967" spans="1:31" s="30" customFormat="1" x14ac:dyDescent="0.25">
      <c r="A967" s="29"/>
      <c r="C967" s="100"/>
      <c r="D967"/>
      <c r="E967"/>
      <c r="F967"/>
      <c r="G967"/>
      <c r="H967"/>
      <c r="I967"/>
      <c r="J967"/>
      <c r="K967"/>
      <c r="L967"/>
      <c r="M967"/>
      <c r="N967"/>
      <c r="O967"/>
      <c r="S967" s="41"/>
      <c r="T967" s="41"/>
      <c r="U967" s="41"/>
      <c r="V967" s="41"/>
      <c r="Y967" s="41"/>
      <c r="Z967" s="41"/>
      <c r="AA967" s="41"/>
      <c r="AB967" s="41"/>
      <c r="AE967" s="41"/>
    </row>
    <row r="968" spans="1:31" s="30" customFormat="1" x14ac:dyDescent="0.25">
      <c r="A968" s="29"/>
      <c r="C968" s="100"/>
      <c r="D968"/>
      <c r="E968"/>
      <c r="F968"/>
      <c r="G968"/>
      <c r="H968"/>
      <c r="I968"/>
      <c r="J968"/>
      <c r="K968"/>
      <c r="L968"/>
      <c r="M968"/>
      <c r="N968"/>
      <c r="O968"/>
      <c r="S968" s="41"/>
      <c r="T968" s="41"/>
      <c r="U968" s="41"/>
      <c r="V968" s="41"/>
      <c r="Y968" s="41"/>
      <c r="Z968" s="41"/>
      <c r="AA968" s="41"/>
      <c r="AB968" s="41"/>
      <c r="AE968" s="41"/>
    </row>
    <row r="969" spans="1:31" s="30" customFormat="1" x14ac:dyDescent="0.25">
      <c r="A969" s="29"/>
      <c r="C969" s="100"/>
      <c r="D969"/>
      <c r="E969"/>
      <c r="F969"/>
      <c r="G969"/>
      <c r="H969"/>
      <c r="I969"/>
      <c r="J969"/>
      <c r="K969"/>
      <c r="L969"/>
      <c r="M969"/>
      <c r="N969"/>
      <c r="O969"/>
      <c r="S969" s="41"/>
      <c r="T969" s="41"/>
      <c r="U969" s="41"/>
      <c r="V969" s="41"/>
      <c r="Y969" s="41"/>
      <c r="Z969" s="41"/>
      <c r="AA969" s="41"/>
      <c r="AB969" s="41"/>
      <c r="AE969" s="41"/>
    </row>
    <row r="970" spans="1:31" s="30" customFormat="1" x14ac:dyDescent="0.25">
      <c r="A970" s="29"/>
      <c r="C970" s="100"/>
      <c r="D970"/>
      <c r="E970"/>
      <c r="F970"/>
      <c r="G970"/>
      <c r="H970"/>
      <c r="I970"/>
      <c r="J970"/>
      <c r="K970"/>
      <c r="L970"/>
      <c r="M970"/>
      <c r="N970"/>
      <c r="O970"/>
      <c r="S970" s="41"/>
      <c r="T970" s="41"/>
      <c r="U970" s="41"/>
      <c r="V970" s="41"/>
      <c r="Y970" s="41"/>
      <c r="Z970" s="41"/>
      <c r="AA970" s="41"/>
      <c r="AB970" s="41"/>
      <c r="AE970" s="41"/>
    </row>
    <row r="971" spans="1:31" s="30" customFormat="1" x14ac:dyDescent="0.25">
      <c r="A971" s="29"/>
      <c r="C971" s="100"/>
      <c r="D971"/>
      <c r="E971"/>
      <c r="F971"/>
      <c r="G971"/>
      <c r="H971"/>
      <c r="I971"/>
      <c r="J971"/>
      <c r="K971"/>
      <c r="L971"/>
      <c r="M971"/>
      <c r="N971"/>
      <c r="O971"/>
      <c r="S971" s="41"/>
      <c r="T971" s="41"/>
      <c r="U971" s="41"/>
      <c r="V971" s="41"/>
      <c r="Y971" s="41"/>
      <c r="Z971" s="41"/>
      <c r="AA971" s="41"/>
      <c r="AB971" s="41"/>
      <c r="AE971" s="41"/>
    </row>
    <row r="972" spans="1:31" s="30" customFormat="1" x14ac:dyDescent="0.25">
      <c r="A972" s="29"/>
      <c r="C972" s="100"/>
      <c r="D972"/>
      <c r="E972"/>
      <c r="F972"/>
      <c r="G972"/>
      <c r="H972"/>
      <c r="I972"/>
      <c r="J972"/>
      <c r="K972"/>
      <c r="L972"/>
      <c r="M972"/>
      <c r="N972"/>
      <c r="O972"/>
      <c r="S972" s="41"/>
      <c r="T972" s="41"/>
      <c r="U972" s="41"/>
      <c r="V972" s="41"/>
      <c r="Y972" s="41"/>
      <c r="Z972" s="41"/>
      <c r="AA972" s="41"/>
      <c r="AB972" s="41"/>
      <c r="AE972" s="41"/>
    </row>
    <row r="973" spans="1:31" s="30" customFormat="1" x14ac:dyDescent="0.25">
      <c r="A973" s="29"/>
      <c r="C973" s="100"/>
      <c r="D973"/>
      <c r="E973"/>
      <c r="F973"/>
      <c r="G973"/>
      <c r="H973"/>
      <c r="I973"/>
      <c r="J973"/>
      <c r="K973"/>
      <c r="L973"/>
      <c r="M973"/>
      <c r="N973"/>
      <c r="O973"/>
      <c r="S973" s="41"/>
      <c r="T973" s="41"/>
      <c r="U973" s="41"/>
      <c r="V973" s="41"/>
      <c r="Y973" s="41"/>
      <c r="Z973" s="41"/>
      <c r="AA973" s="41"/>
      <c r="AB973" s="41"/>
      <c r="AE973" s="41"/>
    </row>
    <row r="974" spans="1:31" s="30" customFormat="1" x14ac:dyDescent="0.25">
      <c r="A974" s="29"/>
      <c r="C974" s="100"/>
      <c r="D974"/>
      <c r="E974"/>
      <c r="F974"/>
      <c r="G974"/>
      <c r="H974"/>
      <c r="I974"/>
      <c r="J974"/>
      <c r="K974"/>
      <c r="L974"/>
      <c r="M974"/>
      <c r="N974"/>
      <c r="O974"/>
      <c r="S974" s="41"/>
      <c r="T974" s="41"/>
      <c r="U974" s="41"/>
      <c r="V974" s="41"/>
      <c r="Y974" s="41"/>
      <c r="Z974" s="41"/>
      <c r="AA974" s="41"/>
      <c r="AB974" s="41"/>
      <c r="AE974" s="41"/>
    </row>
    <row r="975" spans="1:31" s="30" customFormat="1" x14ac:dyDescent="0.25">
      <c r="A975" s="29"/>
      <c r="C975" s="100"/>
      <c r="D975"/>
      <c r="E975"/>
      <c r="F975"/>
      <c r="G975"/>
      <c r="H975"/>
      <c r="I975"/>
      <c r="J975"/>
      <c r="K975"/>
      <c r="L975"/>
      <c r="M975"/>
      <c r="N975"/>
      <c r="O975"/>
      <c r="S975" s="41"/>
      <c r="T975" s="41"/>
      <c r="U975" s="41"/>
      <c r="V975" s="41"/>
      <c r="Y975" s="41"/>
      <c r="Z975" s="41"/>
      <c r="AA975" s="41"/>
      <c r="AB975" s="41"/>
      <c r="AE975" s="41"/>
    </row>
    <row r="976" spans="1:31" s="30" customFormat="1" x14ac:dyDescent="0.25">
      <c r="A976" s="29"/>
      <c r="C976" s="100"/>
      <c r="D976"/>
      <c r="E976"/>
      <c r="F976"/>
      <c r="G976"/>
      <c r="H976"/>
      <c r="I976"/>
      <c r="J976"/>
      <c r="K976"/>
      <c r="L976"/>
      <c r="M976"/>
      <c r="N976"/>
      <c r="O976"/>
      <c r="S976" s="41"/>
      <c r="T976" s="41"/>
      <c r="U976" s="41"/>
      <c r="V976" s="41"/>
      <c r="Y976" s="41"/>
      <c r="Z976" s="41"/>
      <c r="AA976" s="41"/>
      <c r="AB976" s="41"/>
      <c r="AE976" s="41"/>
    </row>
    <row r="977" spans="1:31" s="30" customFormat="1" x14ac:dyDescent="0.25">
      <c r="A977" s="29"/>
      <c r="C977" s="100"/>
      <c r="D977"/>
      <c r="E977"/>
      <c r="F977"/>
      <c r="G977"/>
      <c r="H977"/>
      <c r="I977"/>
      <c r="J977"/>
      <c r="K977"/>
      <c r="L977"/>
      <c r="M977"/>
      <c r="N977"/>
      <c r="O977"/>
      <c r="S977" s="41"/>
      <c r="T977" s="41"/>
      <c r="U977" s="41"/>
      <c r="V977" s="41"/>
      <c r="Y977" s="41"/>
      <c r="Z977" s="41"/>
      <c r="AA977" s="41"/>
      <c r="AB977" s="41"/>
      <c r="AE977" s="41"/>
    </row>
    <row r="978" spans="1:31" s="30" customFormat="1" x14ac:dyDescent="0.25">
      <c r="A978" s="29"/>
      <c r="C978" s="100"/>
      <c r="D978"/>
      <c r="E978"/>
      <c r="F978"/>
      <c r="G978"/>
      <c r="H978"/>
      <c r="I978"/>
      <c r="J978"/>
      <c r="K978"/>
      <c r="L978"/>
      <c r="M978"/>
      <c r="N978"/>
      <c r="O978"/>
      <c r="S978" s="41"/>
      <c r="T978" s="41"/>
      <c r="U978" s="41"/>
      <c r="V978" s="41"/>
      <c r="Y978" s="41"/>
      <c r="Z978" s="41"/>
      <c r="AA978" s="41"/>
      <c r="AB978" s="41"/>
      <c r="AE978" s="41"/>
    </row>
    <row r="979" spans="1:31" s="30" customFormat="1" x14ac:dyDescent="0.25">
      <c r="A979" s="29"/>
      <c r="C979" s="100"/>
      <c r="D979"/>
      <c r="E979"/>
      <c r="F979"/>
      <c r="G979"/>
      <c r="H979"/>
      <c r="I979"/>
      <c r="J979"/>
      <c r="K979"/>
      <c r="L979"/>
      <c r="M979"/>
      <c r="N979"/>
      <c r="O979"/>
      <c r="S979" s="41"/>
      <c r="T979" s="41"/>
      <c r="U979" s="41"/>
      <c r="V979" s="41"/>
      <c r="Y979" s="41"/>
      <c r="Z979" s="41"/>
      <c r="AA979" s="41"/>
      <c r="AB979" s="41"/>
      <c r="AE979" s="41"/>
    </row>
    <row r="980" spans="1:31" s="30" customFormat="1" x14ac:dyDescent="0.25">
      <c r="A980" s="29"/>
      <c r="C980" s="100"/>
      <c r="D980"/>
      <c r="E980"/>
      <c r="F980"/>
      <c r="G980"/>
      <c r="H980"/>
      <c r="I980"/>
      <c r="J980"/>
      <c r="K980"/>
      <c r="L980"/>
      <c r="M980"/>
      <c r="N980"/>
      <c r="O980"/>
      <c r="S980" s="41"/>
      <c r="T980" s="41"/>
      <c r="U980" s="41"/>
      <c r="V980" s="41"/>
      <c r="Y980" s="41"/>
      <c r="Z980" s="41"/>
      <c r="AA980" s="41"/>
      <c r="AB980" s="41"/>
      <c r="AE980" s="41"/>
    </row>
    <row r="981" spans="1:31" s="30" customFormat="1" x14ac:dyDescent="0.25">
      <c r="A981" s="29"/>
      <c r="C981" s="100"/>
      <c r="D981"/>
      <c r="E981"/>
      <c r="F981"/>
      <c r="G981"/>
      <c r="H981"/>
      <c r="I981"/>
      <c r="J981"/>
      <c r="K981"/>
      <c r="L981"/>
      <c r="M981"/>
      <c r="N981"/>
      <c r="O981"/>
      <c r="S981" s="41"/>
      <c r="T981" s="41"/>
      <c r="U981" s="41"/>
      <c r="V981" s="41"/>
      <c r="Y981" s="41"/>
      <c r="Z981" s="41"/>
      <c r="AA981" s="41"/>
      <c r="AB981" s="41"/>
      <c r="AE981" s="41"/>
    </row>
    <row r="982" spans="1:31" s="30" customFormat="1" x14ac:dyDescent="0.25">
      <c r="A982" s="29"/>
      <c r="C982" s="100"/>
      <c r="D982"/>
      <c r="E982"/>
      <c r="F982"/>
      <c r="G982"/>
      <c r="H982"/>
      <c r="I982"/>
      <c r="J982"/>
      <c r="K982"/>
      <c r="L982"/>
      <c r="M982"/>
      <c r="N982"/>
      <c r="O982"/>
      <c r="S982" s="41"/>
      <c r="T982" s="41"/>
      <c r="U982" s="41"/>
      <c r="V982" s="41"/>
      <c r="Y982" s="41"/>
      <c r="Z982" s="41"/>
      <c r="AA982" s="41"/>
      <c r="AB982" s="41"/>
      <c r="AE982" s="41"/>
    </row>
    <row r="983" spans="1:31" s="30" customFormat="1" x14ac:dyDescent="0.25">
      <c r="A983" s="29"/>
      <c r="C983" s="100"/>
      <c r="D983"/>
      <c r="E983"/>
      <c r="F983"/>
      <c r="G983"/>
      <c r="H983"/>
      <c r="I983"/>
      <c r="J983"/>
      <c r="K983"/>
      <c r="L983"/>
      <c r="M983"/>
      <c r="N983"/>
      <c r="O983"/>
      <c r="S983" s="41"/>
      <c r="T983" s="41"/>
      <c r="U983" s="41"/>
      <c r="V983" s="41"/>
      <c r="Y983" s="41"/>
      <c r="Z983" s="41"/>
      <c r="AA983" s="41"/>
      <c r="AB983" s="41"/>
      <c r="AE983" s="41"/>
    </row>
    <row r="984" spans="1:31" s="30" customFormat="1" x14ac:dyDescent="0.25">
      <c r="A984" s="29"/>
      <c r="C984" s="100"/>
      <c r="D984"/>
      <c r="E984"/>
      <c r="F984"/>
      <c r="G984"/>
      <c r="H984"/>
      <c r="I984"/>
      <c r="J984"/>
      <c r="K984"/>
      <c r="L984"/>
      <c r="M984"/>
      <c r="N984"/>
      <c r="O984"/>
      <c r="S984" s="41"/>
      <c r="T984" s="41"/>
      <c r="U984" s="41"/>
      <c r="V984" s="41"/>
      <c r="Y984" s="41"/>
      <c r="Z984" s="41"/>
      <c r="AA984" s="41"/>
      <c r="AB984" s="41"/>
      <c r="AE984" s="41"/>
    </row>
    <row r="985" spans="1:31" s="30" customFormat="1" x14ac:dyDescent="0.25">
      <c r="A985" s="29"/>
      <c r="C985" s="100"/>
      <c r="D985"/>
      <c r="E985"/>
      <c r="F985"/>
      <c r="G985"/>
      <c r="H985"/>
      <c r="I985"/>
      <c r="J985"/>
      <c r="K985"/>
      <c r="L985"/>
      <c r="M985"/>
      <c r="N985"/>
      <c r="O985"/>
      <c r="S985" s="41"/>
      <c r="T985" s="41"/>
      <c r="U985" s="41"/>
      <c r="V985" s="41"/>
      <c r="Y985" s="41"/>
      <c r="Z985" s="41"/>
      <c r="AA985" s="41"/>
      <c r="AB985" s="41"/>
      <c r="AE985" s="41"/>
    </row>
    <row r="986" spans="1:31" s="30" customFormat="1" x14ac:dyDescent="0.25">
      <c r="A986" s="29"/>
      <c r="C986" s="100"/>
      <c r="D986"/>
      <c r="E986"/>
      <c r="F986"/>
      <c r="G986"/>
      <c r="H986"/>
      <c r="I986"/>
      <c r="J986"/>
      <c r="K986"/>
      <c r="L986"/>
      <c r="M986"/>
      <c r="N986"/>
      <c r="O986"/>
      <c r="S986" s="41"/>
      <c r="T986" s="41"/>
      <c r="U986" s="41"/>
      <c r="V986" s="41"/>
      <c r="Y986" s="41"/>
      <c r="Z986" s="41"/>
      <c r="AA986" s="41"/>
      <c r="AB986" s="41"/>
      <c r="AE986" s="41"/>
    </row>
    <row r="987" spans="1:31" s="30" customFormat="1" x14ac:dyDescent="0.25">
      <c r="A987" s="29"/>
      <c r="C987" s="100"/>
      <c r="D987"/>
      <c r="E987"/>
      <c r="F987"/>
      <c r="G987"/>
      <c r="H987"/>
      <c r="I987"/>
      <c r="J987"/>
      <c r="K987"/>
      <c r="L987"/>
      <c r="M987"/>
      <c r="N987"/>
      <c r="O987"/>
      <c r="S987" s="41"/>
      <c r="T987" s="41"/>
      <c r="U987" s="41"/>
      <c r="V987" s="41"/>
      <c r="Y987" s="41"/>
      <c r="Z987" s="41"/>
      <c r="AA987" s="41"/>
      <c r="AB987" s="41"/>
      <c r="AE987" s="41"/>
    </row>
    <row r="988" spans="1:31" s="30" customFormat="1" x14ac:dyDescent="0.25">
      <c r="A988" s="29"/>
      <c r="C988" s="100"/>
      <c r="D988"/>
      <c r="E988"/>
      <c r="F988"/>
      <c r="G988"/>
      <c r="H988"/>
      <c r="I988"/>
      <c r="J988"/>
      <c r="K988"/>
      <c r="L988"/>
      <c r="M988"/>
      <c r="N988"/>
      <c r="O988"/>
      <c r="S988" s="41"/>
      <c r="T988" s="41"/>
      <c r="U988" s="41"/>
      <c r="V988" s="41"/>
      <c r="Y988" s="41"/>
      <c r="Z988" s="41"/>
      <c r="AA988" s="41"/>
      <c r="AB988" s="41"/>
      <c r="AE988" s="41"/>
    </row>
    <row r="989" spans="1:31" s="30" customFormat="1" x14ac:dyDescent="0.25">
      <c r="A989" s="29"/>
      <c r="C989" s="100"/>
      <c r="D989"/>
      <c r="E989"/>
      <c r="F989"/>
      <c r="G989"/>
      <c r="H989"/>
      <c r="I989"/>
      <c r="J989"/>
      <c r="K989"/>
      <c r="L989"/>
      <c r="M989"/>
      <c r="N989"/>
      <c r="O989"/>
      <c r="S989" s="41"/>
      <c r="T989" s="41"/>
      <c r="U989" s="41"/>
      <c r="V989" s="41"/>
      <c r="Y989" s="41"/>
      <c r="Z989" s="41"/>
      <c r="AA989" s="41"/>
      <c r="AB989" s="41"/>
      <c r="AE989" s="41"/>
    </row>
    <row r="990" spans="1:31" s="30" customFormat="1" x14ac:dyDescent="0.25">
      <c r="A990" s="29"/>
      <c r="C990" s="100"/>
      <c r="D990"/>
      <c r="E990"/>
      <c r="F990"/>
      <c r="G990"/>
      <c r="H990"/>
      <c r="I990"/>
      <c r="J990"/>
      <c r="K990"/>
      <c r="L990"/>
      <c r="M990"/>
      <c r="N990"/>
      <c r="O990"/>
      <c r="S990" s="41"/>
      <c r="T990" s="41"/>
      <c r="U990" s="41"/>
      <c r="V990" s="41"/>
      <c r="Y990" s="41"/>
      <c r="Z990" s="41"/>
      <c r="AA990" s="41"/>
      <c r="AB990" s="41"/>
      <c r="AE990" s="41"/>
    </row>
    <row r="991" spans="1:31" s="30" customFormat="1" x14ac:dyDescent="0.25">
      <c r="A991" s="29"/>
      <c r="C991" s="100"/>
      <c r="D991"/>
      <c r="E991"/>
      <c r="F991"/>
      <c r="G991"/>
      <c r="H991"/>
      <c r="I991"/>
      <c r="J991"/>
      <c r="K991"/>
      <c r="L991"/>
      <c r="M991"/>
      <c r="N991"/>
      <c r="O991"/>
      <c r="S991" s="41"/>
      <c r="T991" s="41"/>
      <c r="U991" s="41"/>
      <c r="V991" s="41"/>
      <c r="Y991" s="41"/>
      <c r="Z991" s="41"/>
      <c r="AA991" s="41"/>
      <c r="AB991" s="41"/>
      <c r="AE991" s="41"/>
    </row>
    <row r="992" spans="1:31" s="30" customFormat="1" x14ac:dyDescent="0.25">
      <c r="A992" s="29"/>
      <c r="C992" s="100"/>
      <c r="D992"/>
      <c r="E992"/>
      <c r="F992"/>
      <c r="G992"/>
      <c r="H992"/>
      <c r="I992"/>
      <c r="J992"/>
      <c r="K992"/>
      <c r="L992"/>
      <c r="M992"/>
      <c r="N992"/>
      <c r="O992"/>
      <c r="S992" s="41"/>
      <c r="T992" s="41"/>
      <c r="U992" s="41"/>
      <c r="V992" s="41"/>
      <c r="Y992" s="41"/>
      <c r="Z992" s="41"/>
      <c r="AA992" s="41"/>
      <c r="AB992" s="41"/>
      <c r="AE992" s="41"/>
    </row>
    <row r="993" spans="1:31" s="30" customFormat="1" x14ac:dyDescent="0.25">
      <c r="A993" s="29"/>
      <c r="C993" s="100"/>
      <c r="D993"/>
      <c r="E993"/>
      <c r="F993"/>
      <c r="G993"/>
      <c r="H993"/>
      <c r="I993"/>
      <c r="J993"/>
      <c r="K993"/>
      <c r="L993"/>
      <c r="M993"/>
      <c r="N993"/>
      <c r="O993"/>
      <c r="S993" s="41"/>
      <c r="T993" s="41"/>
      <c r="U993" s="41"/>
      <c r="V993" s="41"/>
      <c r="Y993" s="41"/>
      <c r="Z993" s="41"/>
      <c r="AA993" s="41"/>
      <c r="AB993" s="41"/>
      <c r="AE993" s="41"/>
    </row>
    <row r="994" spans="1:31" s="30" customFormat="1" x14ac:dyDescent="0.25">
      <c r="A994" s="29"/>
      <c r="C994" s="100"/>
      <c r="D994"/>
      <c r="E994"/>
      <c r="F994"/>
      <c r="G994"/>
      <c r="H994"/>
      <c r="I994"/>
      <c r="J994"/>
      <c r="K994"/>
      <c r="L994"/>
      <c r="M994"/>
      <c r="N994"/>
      <c r="O994"/>
      <c r="S994" s="41"/>
      <c r="T994" s="41"/>
      <c r="U994" s="41"/>
      <c r="V994" s="41"/>
      <c r="Y994" s="41"/>
      <c r="Z994" s="41"/>
      <c r="AA994" s="41"/>
      <c r="AB994" s="41"/>
      <c r="AE994" s="41"/>
    </row>
    <row r="995" spans="1:31" s="30" customFormat="1" x14ac:dyDescent="0.25">
      <c r="A995" s="29"/>
      <c r="C995" s="100"/>
      <c r="D995"/>
      <c r="E995"/>
      <c r="F995"/>
      <c r="G995"/>
      <c r="H995"/>
      <c r="I995"/>
      <c r="J995"/>
      <c r="K995"/>
      <c r="L995"/>
      <c r="M995"/>
      <c r="N995"/>
      <c r="O995"/>
      <c r="S995" s="41"/>
      <c r="T995" s="41"/>
      <c r="U995" s="41"/>
      <c r="V995" s="41"/>
      <c r="Y995" s="41"/>
      <c r="Z995" s="41"/>
      <c r="AA995" s="41"/>
      <c r="AB995" s="41"/>
      <c r="AE995" s="41"/>
    </row>
    <row r="996" spans="1:31" s="30" customFormat="1" x14ac:dyDescent="0.25">
      <c r="A996" s="29"/>
      <c r="C996" s="100"/>
      <c r="D996"/>
      <c r="E996"/>
      <c r="F996"/>
      <c r="G996"/>
      <c r="H996"/>
      <c r="I996"/>
      <c r="J996"/>
      <c r="K996"/>
      <c r="L996"/>
      <c r="M996"/>
      <c r="N996"/>
      <c r="O996"/>
      <c r="S996" s="41"/>
      <c r="T996" s="41"/>
      <c r="U996" s="41"/>
      <c r="V996" s="41"/>
      <c r="Y996" s="41"/>
      <c r="Z996" s="41"/>
      <c r="AA996" s="41"/>
      <c r="AB996" s="41"/>
      <c r="AE996" s="41"/>
    </row>
    <row r="997" spans="1:31" s="30" customFormat="1" x14ac:dyDescent="0.25">
      <c r="A997" s="29"/>
      <c r="C997" s="100"/>
      <c r="D997"/>
      <c r="E997"/>
      <c r="F997"/>
      <c r="G997"/>
      <c r="H997"/>
      <c r="I997"/>
      <c r="J997"/>
      <c r="K997"/>
      <c r="L997"/>
      <c r="M997"/>
      <c r="N997"/>
      <c r="O997"/>
      <c r="S997" s="41"/>
      <c r="T997" s="41"/>
      <c r="U997" s="41"/>
      <c r="V997" s="41"/>
      <c r="Y997" s="41"/>
      <c r="Z997" s="41"/>
      <c r="AA997" s="41"/>
      <c r="AB997" s="41"/>
      <c r="AE997" s="41"/>
    </row>
    <row r="998" spans="1:31" s="30" customFormat="1" x14ac:dyDescent="0.25">
      <c r="A998" s="29"/>
      <c r="C998" s="100"/>
      <c r="D998"/>
      <c r="E998"/>
      <c r="F998"/>
      <c r="G998"/>
      <c r="H998"/>
      <c r="I998"/>
      <c r="J998"/>
      <c r="K998"/>
      <c r="L998"/>
      <c r="M998"/>
      <c r="N998"/>
      <c r="O998"/>
      <c r="S998" s="41"/>
      <c r="T998" s="41"/>
      <c r="U998" s="41"/>
      <c r="V998" s="41"/>
      <c r="Y998" s="41"/>
      <c r="Z998" s="41"/>
      <c r="AA998" s="41"/>
      <c r="AB998" s="41"/>
      <c r="AE998" s="41"/>
    </row>
    <row r="999" spans="1:31" s="30" customFormat="1" x14ac:dyDescent="0.25">
      <c r="A999" s="29"/>
      <c r="C999" s="100"/>
      <c r="D999"/>
      <c r="E999"/>
      <c r="F999"/>
      <c r="G999"/>
      <c r="H999"/>
      <c r="I999"/>
      <c r="J999"/>
      <c r="K999"/>
      <c r="L999"/>
      <c r="M999"/>
      <c r="N999"/>
      <c r="O999"/>
      <c r="S999" s="41"/>
      <c r="T999" s="41"/>
      <c r="U999" s="41"/>
      <c r="V999" s="41"/>
      <c r="Y999" s="41"/>
      <c r="Z999" s="41"/>
      <c r="AA999" s="41"/>
      <c r="AB999" s="41"/>
      <c r="AE999" s="41"/>
    </row>
    <row r="1000" spans="1:31" s="30" customFormat="1" x14ac:dyDescent="0.25">
      <c r="A1000" s="29"/>
      <c r="C1000" s="100"/>
      <c r="D1000"/>
      <c r="E1000"/>
      <c r="F1000"/>
      <c r="G1000"/>
      <c r="H1000"/>
      <c r="I1000"/>
      <c r="J1000"/>
      <c r="K1000"/>
      <c r="L1000"/>
      <c r="M1000"/>
      <c r="N1000"/>
      <c r="O1000"/>
      <c r="S1000" s="41"/>
      <c r="T1000" s="41"/>
      <c r="U1000" s="41"/>
      <c r="V1000" s="41"/>
      <c r="Y1000" s="41"/>
      <c r="Z1000" s="41"/>
      <c r="AA1000" s="41"/>
      <c r="AB1000" s="41"/>
      <c r="AE1000" s="41"/>
    </row>
    <row r="1001" spans="1:31" s="30" customFormat="1" x14ac:dyDescent="0.25">
      <c r="A1001" s="29"/>
      <c r="C1001" s="100"/>
      <c r="D1001"/>
      <c r="E1001"/>
      <c r="F1001"/>
      <c r="G1001"/>
      <c r="H1001"/>
      <c r="I1001"/>
      <c r="J1001"/>
      <c r="K1001"/>
      <c r="L1001"/>
      <c r="M1001"/>
      <c r="N1001"/>
      <c r="O1001"/>
      <c r="S1001" s="41"/>
      <c r="T1001" s="41"/>
      <c r="U1001" s="41"/>
      <c r="V1001" s="41"/>
      <c r="Y1001" s="41"/>
      <c r="Z1001" s="41"/>
      <c r="AA1001" s="41"/>
      <c r="AB1001" s="41"/>
      <c r="AE1001" s="41"/>
    </row>
    <row r="1002" spans="1:31" s="30" customFormat="1" x14ac:dyDescent="0.25">
      <c r="A1002" s="29"/>
      <c r="C1002" s="100"/>
      <c r="D1002"/>
      <c r="E1002"/>
      <c r="F1002"/>
      <c r="G1002"/>
      <c r="H1002"/>
      <c r="I1002"/>
      <c r="J1002"/>
      <c r="K1002"/>
      <c r="L1002"/>
      <c r="M1002"/>
      <c r="N1002"/>
      <c r="O1002"/>
      <c r="S1002" s="41"/>
      <c r="T1002" s="41"/>
      <c r="U1002" s="41"/>
      <c r="V1002" s="41"/>
      <c r="Y1002" s="41"/>
      <c r="Z1002" s="41"/>
      <c r="AA1002" s="41"/>
      <c r="AB1002" s="41"/>
      <c r="AE1002" s="41"/>
    </row>
    <row r="1003" spans="1:31" s="30" customFormat="1" x14ac:dyDescent="0.25">
      <c r="A1003" s="29"/>
      <c r="C1003" s="100"/>
      <c r="D1003"/>
      <c r="E1003"/>
      <c r="F1003"/>
      <c r="G1003"/>
      <c r="H1003"/>
      <c r="I1003"/>
      <c r="J1003"/>
      <c r="K1003"/>
      <c r="L1003"/>
      <c r="M1003"/>
      <c r="N1003"/>
      <c r="O1003"/>
      <c r="S1003" s="41"/>
      <c r="T1003" s="41"/>
      <c r="U1003" s="41"/>
      <c r="V1003" s="41"/>
      <c r="Y1003" s="41"/>
      <c r="Z1003" s="41"/>
      <c r="AA1003" s="41"/>
      <c r="AB1003" s="41"/>
      <c r="AE1003" s="41"/>
    </row>
    <row r="1004" spans="1:31" s="30" customFormat="1" x14ac:dyDescent="0.25">
      <c r="A1004" s="29"/>
      <c r="C1004" s="100"/>
      <c r="D1004"/>
      <c r="E1004"/>
      <c r="F1004"/>
      <c r="G1004"/>
      <c r="H1004"/>
      <c r="I1004"/>
      <c r="J1004"/>
      <c r="K1004"/>
      <c r="L1004"/>
      <c r="M1004"/>
      <c r="N1004"/>
      <c r="O1004"/>
      <c r="S1004" s="41"/>
      <c r="T1004" s="41"/>
      <c r="U1004" s="41"/>
      <c r="V1004" s="41"/>
      <c r="Y1004" s="41"/>
      <c r="Z1004" s="41"/>
      <c r="AA1004" s="41"/>
      <c r="AB1004" s="41"/>
      <c r="AE1004" s="41"/>
    </row>
    <row r="1005" spans="1:31" s="30" customFormat="1" x14ac:dyDescent="0.25">
      <c r="A1005" s="29"/>
      <c r="C1005" s="100"/>
      <c r="D1005"/>
      <c r="E1005"/>
      <c r="F1005"/>
      <c r="G1005"/>
      <c r="H1005"/>
      <c r="I1005"/>
      <c r="J1005"/>
      <c r="K1005"/>
      <c r="L1005"/>
      <c r="M1005"/>
      <c r="N1005"/>
      <c r="O1005"/>
      <c r="S1005" s="41"/>
      <c r="T1005" s="41"/>
      <c r="U1005" s="41"/>
      <c r="V1005" s="41"/>
      <c r="Y1005" s="41"/>
      <c r="Z1005" s="41"/>
      <c r="AA1005" s="41"/>
      <c r="AB1005" s="41"/>
      <c r="AE1005" s="41"/>
    </row>
    <row r="1006" spans="1:31" s="30" customFormat="1" x14ac:dyDescent="0.25">
      <c r="A1006" s="29"/>
      <c r="C1006" s="100"/>
      <c r="D1006"/>
      <c r="E1006"/>
      <c r="F1006"/>
      <c r="G1006"/>
      <c r="H1006"/>
      <c r="I1006"/>
      <c r="J1006"/>
      <c r="K1006"/>
      <c r="L1006"/>
      <c r="M1006"/>
      <c r="N1006"/>
      <c r="O1006"/>
      <c r="S1006" s="41"/>
      <c r="T1006" s="41"/>
      <c r="U1006" s="41"/>
      <c r="V1006" s="41"/>
      <c r="Y1006" s="41"/>
      <c r="Z1006" s="41"/>
      <c r="AA1006" s="41"/>
      <c r="AB1006" s="41"/>
      <c r="AE1006" s="41"/>
    </row>
    <row r="1007" spans="1:31" s="30" customFormat="1" x14ac:dyDescent="0.25">
      <c r="A1007" s="29"/>
      <c r="C1007" s="100"/>
      <c r="D1007"/>
      <c r="E1007"/>
      <c r="F1007"/>
      <c r="G1007"/>
      <c r="H1007"/>
      <c r="I1007"/>
      <c r="J1007"/>
      <c r="K1007"/>
      <c r="L1007"/>
      <c r="M1007"/>
      <c r="N1007"/>
      <c r="O1007"/>
      <c r="S1007" s="41"/>
      <c r="T1007" s="41"/>
      <c r="U1007" s="41"/>
      <c r="V1007" s="41"/>
      <c r="Y1007" s="41"/>
      <c r="Z1007" s="41"/>
      <c r="AA1007" s="41"/>
      <c r="AB1007" s="41"/>
      <c r="AE1007" s="41"/>
    </row>
    <row r="1008" spans="1:31" s="30" customFormat="1" x14ac:dyDescent="0.25">
      <c r="A1008" s="29"/>
      <c r="C1008" s="100"/>
      <c r="D1008"/>
      <c r="E1008"/>
      <c r="F1008"/>
      <c r="G1008"/>
      <c r="H1008"/>
      <c r="I1008"/>
      <c r="J1008"/>
      <c r="K1008"/>
      <c r="L1008"/>
      <c r="M1008"/>
      <c r="N1008"/>
      <c r="O1008"/>
      <c r="S1008" s="41"/>
      <c r="T1008" s="41"/>
      <c r="U1008" s="41"/>
      <c r="V1008" s="41"/>
      <c r="Y1008" s="41"/>
      <c r="Z1008" s="41"/>
      <c r="AA1008" s="41"/>
      <c r="AB1008" s="41"/>
      <c r="AE1008" s="41"/>
    </row>
    <row r="1009" spans="1:31" s="30" customFormat="1" x14ac:dyDescent="0.25">
      <c r="A1009" s="29"/>
      <c r="C1009" s="100"/>
      <c r="D1009"/>
      <c r="E1009"/>
      <c r="F1009"/>
      <c r="G1009"/>
      <c r="H1009"/>
      <c r="I1009"/>
      <c r="J1009"/>
      <c r="K1009"/>
      <c r="L1009"/>
      <c r="M1009"/>
      <c r="N1009"/>
      <c r="O1009"/>
      <c r="S1009" s="41"/>
      <c r="T1009" s="41"/>
      <c r="U1009" s="41"/>
      <c r="V1009" s="41"/>
      <c r="Y1009" s="41"/>
      <c r="Z1009" s="41"/>
      <c r="AA1009" s="41"/>
      <c r="AB1009" s="41"/>
      <c r="AE1009" s="41"/>
    </row>
    <row r="1010" spans="1:31" s="30" customFormat="1" x14ac:dyDescent="0.25">
      <c r="A1010" s="29"/>
      <c r="C1010" s="100"/>
      <c r="D1010"/>
      <c r="E1010"/>
      <c r="F1010"/>
      <c r="G1010"/>
      <c r="H1010"/>
      <c r="I1010"/>
      <c r="J1010"/>
      <c r="K1010"/>
      <c r="L1010"/>
      <c r="M1010"/>
      <c r="N1010"/>
      <c r="O1010"/>
      <c r="S1010" s="41"/>
      <c r="T1010" s="41"/>
      <c r="U1010" s="41"/>
      <c r="V1010" s="41"/>
      <c r="Y1010" s="41"/>
      <c r="Z1010" s="41"/>
      <c r="AA1010" s="41"/>
      <c r="AB1010" s="41"/>
      <c r="AE1010" s="41"/>
    </row>
    <row r="1011" spans="1:31" s="30" customFormat="1" x14ac:dyDescent="0.25">
      <c r="A1011" s="29"/>
      <c r="C1011" s="100"/>
      <c r="D1011"/>
      <c r="E1011"/>
      <c r="F1011"/>
      <c r="G1011"/>
      <c r="H1011"/>
      <c r="I1011"/>
      <c r="J1011"/>
      <c r="K1011"/>
      <c r="L1011"/>
      <c r="M1011"/>
      <c r="N1011"/>
      <c r="O1011"/>
      <c r="S1011" s="41"/>
      <c r="T1011" s="41"/>
      <c r="U1011" s="41"/>
      <c r="V1011" s="41"/>
      <c r="Y1011" s="41"/>
      <c r="Z1011" s="41"/>
      <c r="AA1011" s="41"/>
      <c r="AB1011" s="41"/>
      <c r="AE1011" s="41"/>
    </row>
    <row r="1012" spans="1:31" s="30" customFormat="1" x14ac:dyDescent="0.25">
      <c r="A1012" s="29"/>
      <c r="C1012" s="100"/>
      <c r="D1012"/>
      <c r="E1012"/>
      <c r="F1012"/>
      <c r="G1012"/>
      <c r="H1012"/>
      <c r="I1012"/>
      <c r="J1012"/>
      <c r="K1012"/>
      <c r="L1012"/>
      <c r="M1012"/>
      <c r="N1012"/>
      <c r="O1012"/>
      <c r="S1012" s="41"/>
      <c r="T1012" s="41"/>
      <c r="U1012" s="41"/>
      <c r="V1012" s="41"/>
      <c r="Y1012" s="41"/>
      <c r="Z1012" s="41"/>
      <c r="AA1012" s="41"/>
      <c r="AB1012" s="41"/>
      <c r="AE1012" s="41"/>
    </row>
    <row r="1013" spans="1:31" s="30" customFormat="1" x14ac:dyDescent="0.25">
      <c r="A1013" s="29"/>
      <c r="C1013" s="100"/>
      <c r="D1013"/>
      <c r="E1013"/>
      <c r="F1013"/>
      <c r="G1013"/>
      <c r="H1013"/>
      <c r="I1013"/>
      <c r="J1013"/>
      <c r="K1013"/>
      <c r="L1013"/>
      <c r="M1013"/>
      <c r="N1013"/>
      <c r="O1013"/>
      <c r="S1013" s="41"/>
      <c r="T1013" s="41"/>
      <c r="U1013" s="41"/>
      <c r="V1013" s="41"/>
      <c r="Y1013" s="41"/>
      <c r="Z1013" s="41"/>
      <c r="AA1013" s="41"/>
      <c r="AB1013" s="41"/>
      <c r="AE1013" s="41"/>
    </row>
    <row r="1014" spans="1:31" s="30" customFormat="1" x14ac:dyDescent="0.25">
      <c r="A1014" s="29"/>
      <c r="C1014" s="100"/>
      <c r="D1014"/>
      <c r="E1014"/>
      <c r="F1014"/>
      <c r="G1014"/>
      <c r="H1014"/>
      <c r="I1014"/>
      <c r="J1014"/>
      <c r="K1014"/>
      <c r="L1014"/>
      <c r="M1014"/>
      <c r="N1014"/>
      <c r="O1014"/>
      <c r="S1014" s="41"/>
      <c r="T1014" s="41"/>
      <c r="U1014" s="41"/>
      <c r="V1014" s="41"/>
      <c r="Y1014" s="41"/>
      <c r="Z1014" s="41"/>
      <c r="AA1014" s="41"/>
      <c r="AB1014" s="41"/>
      <c r="AE1014" s="41"/>
    </row>
    <row r="1015" spans="1:31" s="30" customFormat="1" x14ac:dyDescent="0.25">
      <c r="A1015" s="29"/>
      <c r="C1015" s="100"/>
      <c r="D1015"/>
      <c r="E1015"/>
      <c r="F1015"/>
      <c r="G1015"/>
      <c r="H1015"/>
      <c r="I1015"/>
      <c r="J1015"/>
      <c r="K1015"/>
      <c r="L1015"/>
      <c r="M1015"/>
      <c r="N1015"/>
      <c r="O1015"/>
      <c r="S1015" s="41"/>
      <c r="T1015" s="41"/>
      <c r="U1015" s="41"/>
      <c r="V1015" s="41"/>
      <c r="Y1015" s="41"/>
      <c r="Z1015" s="41"/>
      <c r="AA1015" s="41"/>
      <c r="AB1015" s="41"/>
      <c r="AE1015" s="41"/>
    </row>
    <row r="1016" spans="1:31" s="30" customFormat="1" x14ac:dyDescent="0.25">
      <c r="A1016" s="29"/>
      <c r="C1016" s="100"/>
      <c r="D1016"/>
      <c r="E1016"/>
      <c r="F1016"/>
      <c r="G1016"/>
      <c r="H1016"/>
      <c r="I1016"/>
      <c r="J1016"/>
      <c r="K1016"/>
      <c r="L1016"/>
      <c r="M1016"/>
      <c r="N1016"/>
      <c r="O1016"/>
      <c r="S1016" s="41"/>
      <c r="T1016" s="41"/>
      <c r="U1016" s="41"/>
      <c r="V1016" s="41"/>
      <c r="Y1016" s="41"/>
      <c r="Z1016" s="41"/>
      <c r="AA1016" s="41"/>
      <c r="AB1016" s="41"/>
      <c r="AE1016" s="41"/>
    </row>
    <row r="1017" spans="1:31" s="30" customFormat="1" x14ac:dyDescent="0.25">
      <c r="A1017" s="29"/>
      <c r="C1017" s="100"/>
      <c r="D1017"/>
      <c r="E1017"/>
      <c r="F1017"/>
      <c r="G1017"/>
      <c r="H1017"/>
      <c r="I1017"/>
      <c r="J1017"/>
      <c r="K1017"/>
      <c r="L1017"/>
      <c r="M1017"/>
      <c r="N1017"/>
      <c r="O1017"/>
      <c r="S1017" s="41"/>
      <c r="T1017" s="41"/>
      <c r="U1017" s="41"/>
      <c r="V1017" s="41"/>
      <c r="Y1017" s="41"/>
      <c r="Z1017" s="41"/>
      <c r="AA1017" s="41"/>
      <c r="AB1017" s="41"/>
      <c r="AE1017" s="41"/>
    </row>
    <row r="1018" spans="1:31" s="30" customFormat="1" x14ac:dyDescent="0.25">
      <c r="A1018" s="29"/>
      <c r="C1018" s="100"/>
      <c r="D1018"/>
      <c r="E1018"/>
      <c r="F1018"/>
      <c r="G1018"/>
      <c r="H1018"/>
      <c r="I1018"/>
      <c r="J1018"/>
      <c r="K1018"/>
      <c r="L1018"/>
      <c r="M1018"/>
      <c r="N1018"/>
      <c r="O1018"/>
      <c r="S1018" s="41"/>
      <c r="T1018" s="41"/>
      <c r="U1018" s="41"/>
      <c r="V1018" s="41"/>
      <c r="Y1018" s="41"/>
      <c r="Z1018" s="41"/>
      <c r="AA1018" s="41"/>
      <c r="AB1018" s="41"/>
      <c r="AE1018" s="41"/>
    </row>
    <row r="1019" spans="1:31" s="30" customFormat="1" x14ac:dyDescent="0.25">
      <c r="A1019" s="29"/>
      <c r="C1019" s="100"/>
      <c r="D1019"/>
      <c r="E1019"/>
      <c r="F1019"/>
      <c r="G1019"/>
      <c r="H1019"/>
      <c r="I1019"/>
      <c r="J1019"/>
      <c r="K1019"/>
      <c r="L1019"/>
      <c r="M1019"/>
      <c r="N1019"/>
      <c r="O1019"/>
      <c r="S1019" s="41"/>
      <c r="T1019" s="41"/>
      <c r="U1019" s="41"/>
      <c r="V1019" s="41"/>
      <c r="Y1019" s="41"/>
      <c r="Z1019" s="41"/>
      <c r="AA1019" s="41"/>
      <c r="AB1019" s="41"/>
      <c r="AE1019" s="41"/>
    </row>
    <row r="1020" spans="1:31" s="30" customFormat="1" x14ac:dyDescent="0.25">
      <c r="A1020" s="29"/>
      <c r="C1020" s="100"/>
      <c r="D1020"/>
      <c r="E1020"/>
      <c r="F1020"/>
      <c r="G1020"/>
      <c r="H1020"/>
      <c r="I1020"/>
      <c r="J1020"/>
      <c r="K1020"/>
      <c r="L1020"/>
      <c r="M1020"/>
      <c r="N1020"/>
      <c r="O1020"/>
      <c r="S1020" s="41"/>
      <c r="T1020" s="41"/>
      <c r="U1020" s="41"/>
      <c r="V1020" s="41"/>
      <c r="Y1020" s="41"/>
      <c r="Z1020" s="41"/>
      <c r="AA1020" s="41"/>
      <c r="AB1020" s="41"/>
      <c r="AE1020" s="41"/>
    </row>
    <row r="1021" spans="1:31" s="30" customFormat="1" x14ac:dyDescent="0.25">
      <c r="A1021" s="29"/>
      <c r="C1021" s="100"/>
      <c r="D1021"/>
      <c r="E1021"/>
      <c r="F1021"/>
      <c r="G1021"/>
      <c r="H1021"/>
      <c r="I1021"/>
      <c r="J1021"/>
      <c r="K1021"/>
      <c r="L1021"/>
      <c r="M1021"/>
      <c r="N1021"/>
      <c r="O1021"/>
      <c r="S1021" s="41"/>
      <c r="T1021" s="41"/>
      <c r="U1021" s="41"/>
      <c r="V1021" s="41"/>
      <c r="Y1021" s="41"/>
      <c r="Z1021" s="41"/>
      <c r="AA1021" s="41"/>
      <c r="AB1021" s="41"/>
      <c r="AE1021" s="41"/>
    </row>
    <row r="1022" spans="1:31" s="30" customFormat="1" x14ac:dyDescent="0.25">
      <c r="A1022" s="29"/>
      <c r="C1022" s="100"/>
      <c r="D1022"/>
      <c r="E1022"/>
      <c r="F1022"/>
      <c r="G1022"/>
      <c r="H1022"/>
      <c r="I1022"/>
      <c r="J1022"/>
      <c r="K1022"/>
      <c r="L1022"/>
      <c r="M1022"/>
      <c r="N1022"/>
      <c r="O1022"/>
      <c r="S1022" s="41"/>
      <c r="T1022" s="41"/>
      <c r="U1022" s="41"/>
      <c r="V1022" s="41"/>
      <c r="Y1022" s="41"/>
      <c r="Z1022" s="41"/>
      <c r="AA1022" s="41"/>
      <c r="AB1022" s="41"/>
      <c r="AE1022" s="41"/>
    </row>
    <row r="1023" spans="1:31" s="30" customFormat="1" x14ac:dyDescent="0.25">
      <c r="A1023" s="29"/>
      <c r="C1023" s="100"/>
      <c r="D1023"/>
      <c r="E1023"/>
      <c r="F1023"/>
      <c r="G1023"/>
      <c r="H1023"/>
      <c r="I1023"/>
      <c r="J1023"/>
      <c r="K1023"/>
      <c r="L1023"/>
      <c r="M1023"/>
      <c r="N1023"/>
      <c r="O1023"/>
      <c r="S1023" s="41"/>
      <c r="T1023" s="41"/>
      <c r="U1023" s="41"/>
      <c r="V1023" s="41"/>
      <c r="Y1023" s="41"/>
      <c r="Z1023" s="41"/>
      <c r="AA1023" s="41"/>
      <c r="AB1023" s="41"/>
      <c r="AE1023" s="41"/>
    </row>
    <row r="1024" spans="1:31" s="30" customFormat="1" x14ac:dyDescent="0.25">
      <c r="A1024" s="29"/>
      <c r="C1024" s="100"/>
      <c r="D1024"/>
      <c r="E1024"/>
      <c r="F1024"/>
      <c r="G1024"/>
      <c r="H1024"/>
      <c r="I1024"/>
      <c r="J1024"/>
      <c r="K1024"/>
      <c r="L1024"/>
      <c r="M1024"/>
      <c r="N1024"/>
      <c r="O1024"/>
      <c r="S1024" s="41"/>
      <c r="T1024" s="41"/>
      <c r="U1024" s="41"/>
      <c r="V1024" s="41"/>
      <c r="Y1024" s="41"/>
      <c r="Z1024" s="41"/>
      <c r="AA1024" s="41"/>
      <c r="AB1024" s="41"/>
      <c r="AE1024" s="41"/>
    </row>
    <row r="1025" spans="1:31" s="30" customFormat="1" x14ac:dyDescent="0.25">
      <c r="A1025" s="29"/>
      <c r="C1025" s="100"/>
      <c r="D1025"/>
      <c r="E1025"/>
      <c r="F1025"/>
      <c r="G1025"/>
      <c r="H1025"/>
      <c r="I1025"/>
      <c r="J1025"/>
      <c r="K1025"/>
      <c r="L1025"/>
      <c r="M1025"/>
      <c r="N1025"/>
      <c r="O1025"/>
      <c r="S1025" s="41"/>
      <c r="T1025" s="41"/>
      <c r="U1025" s="41"/>
      <c r="V1025" s="41"/>
      <c r="Y1025" s="41"/>
      <c r="Z1025" s="41"/>
      <c r="AA1025" s="41"/>
      <c r="AB1025" s="41"/>
      <c r="AE1025" s="41"/>
    </row>
    <row r="1026" spans="1:31" s="30" customFormat="1" x14ac:dyDescent="0.25">
      <c r="A1026" s="29"/>
      <c r="C1026" s="100"/>
      <c r="D1026"/>
      <c r="E1026"/>
      <c r="F1026"/>
      <c r="G1026"/>
      <c r="H1026"/>
      <c r="I1026"/>
      <c r="J1026"/>
      <c r="K1026"/>
      <c r="L1026"/>
      <c r="M1026"/>
      <c r="N1026"/>
      <c r="O1026"/>
      <c r="S1026" s="41"/>
      <c r="T1026" s="41"/>
      <c r="U1026" s="41"/>
      <c r="V1026" s="41"/>
      <c r="Y1026" s="41"/>
      <c r="Z1026" s="41"/>
      <c r="AA1026" s="41"/>
      <c r="AB1026" s="41"/>
      <c r="AE1026" s="41"/>
    </row>
    <row r="1027" spans="1:31" s="30" customFormat="1" x14ac:dyDescent="0.25">
      <c r="A1027" s="29"/>
      <c r="C1027" s="100"/>
      <c r="D1027"/>
      <c r="E1027"/>
      <c r="F1027"/>
      <c r="G1027"/>
      <c r="H1027"/>
      <c r="I1027"/>
      <c r="J1027"/>
      <c r="K1027"/>
      <c r="L1027"/>
      <c r="M1027"/>
      <c r="N1027"/>
      <c r="O1027"/>
      <c r="S1027" s="41"/>
      <c r="T1027" s="41"/>
      <c r="U1027" s="41"/>
      <c r="V1027" s="41"/>
      <c r="Y1027" s="41"/>
      <c r="Z1027" s="41"/>
      <c r="AA1027" s="41"/>
      <c r="AB1027" s="41"/>
      <c r="AE1027" s="41"/>
    </row>
    <row r="1028" spans="1:31" s="30" customFormat="1" x14ac:dyDescent="0.25">
      <c r="A1028" s="29"/>
      <c r="C1028" s="100"/>
      <c r="D1028"/>
      <c r="E1028"/>
      <c r="F1028"/>
      <c r="G1028"/>
      <c r="H1028"/>
      <c r="I1028"/>
      <c r="J1028"/>
      <c r="K1028"/>
      <c r="L1028"/>
      <c r="M1028"/>
      <c r="N1028"/>
      <c r="O1028"/>
      <c r="S1028" s="41"/>
      <c r="T1028" s="41"/>
      <c r="U1028" s="41"/>
      <c r="V1028" s="41"/>
      <c r="Y1028" s="41"/>
      <c r="Z1028" s="41"/>
      <c r="AA1028" s="41"/>
      <c r="AB1028" s="41"/>
      <c r="AE1028" s="41"/>
    </row>
    <row r="1029" spans="1:31" s="30" customFormat="1" x14ac:dyDescent="0.25">
      <c r="A1029" s="29"/>
      <c r="C1029" s="100"/>
      <c r="D1029"/>
      <c r="E1029"/>
      <c r="F1029"/>
      <c r="G1029"/>
      <c r="H1029"/>
      <c r="I1029"/>
      <c r="J1029"/>
      <c r="K1029"/>
      <c r="L1029"/>
      <c r="M1029"/>
      <c r="N1029"/>
      <c r="O1029"/>
      <c r="S1029" s="41"/>
      <c r="T1029" s="41"/>
      <c r="U1029" s="41"/>
      <c r="V1029" s="41"/>
      <c r="Y1029" s="41"/>
      <c r="Z1029" s="41"/>
      <c r="AA1029" s="41"/>
      <c r="AB1029" s="41"/>
      <c r="AE1029" s="41"/>
    </row>
    <row r="1030" spans="1:31" s="30" customFormat="1" x14ac:dyDescent="0.25">
      <c r="A1030" s="29"/>
      <c r="C1030" s="100"/>
      <c r="D1030"/>
      <c r="E1030"/>
      <c r="F1030"/>
      <c r="G1030"/>
      <c r="H1030"/>
      <c r="I1030"/>
      <c r="J1030"/>
      <c r="K1030"/>
      <c r="L1030"/>
      <c r="M1030"/>
      <c r="N1030"/>
      <c r="O1030"/>
      <c r="S1030" s="41"/>
      <c r="T1030" s="41"/>
      <c r="U1030" s="41"/>
      <c r="V1030" s="41"/>
      <c r="Y1030" s="41"/>
      <c r="Z1030" s="41"/>
      <c r="AA1030" s="41"/>
      <c r="AB1030" s="41"/>
      <c r="AE1030" s="41"/>
    </row>
    <row r="1031" spans="1:31" s="30" customFormat="1" x14ac:dyDescent="0.25">
      <c r="A1031" s="29"/>
      <c r="C1031" s="100"/>
      <c r="D1031"/>
      <c r="E1031"/>
      <c r="F1031"/>
      <c r="G1031"/>
      <c r="H1031"/>
      <c r="I1031"/>
      <c r="J1031"/>
      <c r="K1031"/>
      <c r="L1031"/>
      <c r="M1031"/>
      <c r="N1031"/>
      <c r="O1031"/>
      <c r="S1031" s="41"/>
      <c r="T1031" s="41"/>
      <c r="U1031" s="41"/>
      <c r="V1031" s="41"/>
      <c r="Y1031" s="41"/>
      <c r="Z1031" s="41"/>
      <c r="AA1031" s="41"/>
      <c r="AB1031" s="41"/>
      <c r="AE1031" s="41"/>
    </row>
    <row r="1032" spans="1:31" s="30" customFormat="1" x14ac:dyDescent="0.25">
      <c r="A1032" s="29"/>
      <c r="C1032" s="100"/>
      <c r="D1032"/>
      <c r="E1032"/>
      <c r="F1032"/>
      <c r="G1032"/>
      <c r="H1032"/>
      <c r="I1032"/>
      <c r="J1032"/>
      <c r="K1032"/>
      <c r="L1032"/>
      <c r="M1032"/>
      <c r="N1032"/>
      <c r="O1032"/>
      <c r="S1032" s="41"/>
      <c r="T1032" s="41"/>
      <c r="U1032" s="41"/>
      <c r="V1032" s="41"/>
      <c r="Y1032" s="41"/>
      <c r="Z1032" s="41"/>
      <c r="AA1032" s="41"/>
      <c r="AB1032" s="41"/>
      <c r="AE1032" s="41"/>
    </row>
    <row r="1033" spans="1:31" s="30" customFormat="1" x14ac:dyDescent="0.25">
      <c r="A1033" s="29"/>
      <c r="C1033" s="100"/>
      <c r="D1033"/>
      <c r="E1033"/>
      <c r="F1033"/>
      <c r="G1033"/>
      <c r="H1033"/>
      <c r="I1033"/>
      <c r="J1033"/>
      <c r="K1033"/>
      <c r="L1033"/>
      <c r="M1033"/>
      <c r="N1033"/>
      <c r="O1033"/>
      <c r="S1033" s="41"/>
      <c r="T1033" s="41"/>
      <c r="U1033" s="41"/>
      <c r="V1033" s="41"/>
      <c r="Y1033" s="41"/>
      <c r="Z1033" s="41"/>
      <c r="AA1033" s="41"/>
      <c r="AB1033" s="41"/>
      <c r="AE1033" s="41"/>
    </row>
    <row r="1034" spans="1:31" s="30" customFormat="1" x14ac:dyDescent="0.25">
      <c r="A1034" s="29"/>
      <c r="C1034" s="100"/>
      <c r="D1034"/>
      <c r="E1034"/>
      <c r="F1034"/>
      <c r="G1034"/>
      <c r="H1034"/>
      <c r="I1034"/>
      <c r="J1034"/>
      <c r="K1034"/>
      <c r="L1034"/>
      <c r="M1034"/>
      <c r="N1034"/>
      <c r="O1034"/>
      <c r="S1034" s="41"/>
      <c r="T1034" s="41"/>
      <c r="U1034" s="41"/>
      <c r="V1034" s="41"/>
      <c r="Y1034" s="41"/>
      <c r="Z1034" s="41"/>
      <c r="AA1034" s="41"/>
      <c r="AB1034" s="41"/>
      <c r="AE1034" s="41"/>
    </row>
    <row r="1035" spans="1:31" s="30" customFormat="1" x14ac:dyDescent="0.25">
      <c r="A1035" s="29"/>
      <c r="C1035" s="100"/>
      <c r="D1035"/>
      <c r="E1035"/>
      <c r="F1035"/>
      <c r="G1035"/>
      <c r="H1035"/>
      <c r="I1035"/>
      <c r="J1035"/>
      <c r="K1035"/>
      <c r="L1035"/>
      <c r="M1035"/>
      <c r="N1035"/>
      <c r="O1035"/>
      <c r="S1035" s="41"/>
      <c r="T1035" s="41"/>
      <c r="U1035" s="41"/>
      <c r="V1035" s="41"/>
      <c r="Y1035" s="41"/>
      <c r="Z1035" s="41"/>
      <c r="AA1035" s="41"/>
      <c r="AB1035" s="41"/>
      <c r="AE1035" s="41"/>
    </row>
    <row r="1036" spans="1:31" s="30" customFormat="1" x14ac:dyDescent="0.25">
      <c r="A1036" s="29"/>
      <c r="C1036" s="100"/>
      <c r="D1036"/>
      <c r="E1036"/>
      <c r="F1036"/>
      <c r="G1036"/>
      <c r="H1036"/>
      <c r="I1036"/>
      <c r="J1036"/>
      <c r="K1036"/>
      <c r="L1036"/>
      <c r="M1036"/>
      <c r="N1036"/>
      <c r="O1036"/>
      <c r="S1036" s="41"/>
      <c r="T1036" s="41"/>
      <c r="U1036" s="41"/>
      <c r="V1036" s="41"/>
      <c r="Y1036" s="41"/>
      <c r="Z1036" s="41"/>
      <c r="AA1036" s="41"/>
      <c r="AB1036" s="41"/>
      <c r="AE1036" s="41"/>
    </row>
    <row r="1037" spans="1:31" s="30" customFormat="1" x14ac:dyDescent="0.25">
      <c r="A1037" s="29"/>
      <c r="C1037" s="100"/>
      <c r="D1037"/>
      <c r="E1037"/>
      <c r="F1037"/>
      <c r="G1037"/>
      <c r="H1037"/>
      <c r="I1037"/>
      <c r="J1037"/>
      <c r="K1037"/>
      <c r="L1037"/>
      <c r="M1037"/>
      <c r="N1037"/>
      <c r="O1037"/>
      <c r="S1037" s="41"/>
      <c r="T1037" s="41"/>
      <c r="U1037" s="41"/>
      <c r="V1037" s="41"/>
      <c r="Y1037" s="41"/>
      <c r="Z1037" s="41"/>
      <c r="AA1037" s="41"/>
      <c r="AB1037" s="41"/>
      <c r="AE1037" s="41"/>
    </row>
    <row r="1038" spans="1:31" s="30" customFormat="1" x14ac:dyDescent="0.25">
      <c r="A1038" s="29"/>
      <c r="C1038" s="100"/>
      <c r="D1038"/>
      <c r="E1038"/>
      <c r="F1038"/>
      <c r="G1038"/>
      <c r="H1038"/>
      <c r="I1038"/>
      <c r="J1038"/>
      <c r="K1038"/>
      <c r="L1038"/>
      <c r="M1038"/>
      <c r="N1038"/>
      <c r="O1038"/>
      <c r="S1038" s="41"/>
      <c r="T1038" s="41"/>
      <c r="U1038" s="41"/>
      <c r="V1038" s="41"/>
      <c r="Y1038" s="41"/>
      <c r="Z1038" s="41"/>
      <c r="AA1038" s="41"/>
      <c r="AB1038" s="41"/>
      <c r="AE1038" s="41"/>
    </row>
    <row r="1039" spans="1:31" s="30" customFormat="1" x14ac:dyDescent="0.25">
      <c r="A1039" s="29"/>
      <c r="C1039" s="100"/>
      <c r="D1039"/>
      <c r="E1039"/>
      <c r="F1039"/>
      <c r="G1039"/>
      <c r="H1039"/>
      <c r="I1039"/>
      <c r="J1039"/>
      <c r="K1039"/>
      <c r="L1039"/>
      <c r="M1039"/>
      <c r="N1039"/>
      <c r="O1039"/>
      <c r="S1039" s="41"/>
      <c r="T1039" s="41"/>
      <c r="U1039" s="41"/>
      <c r="V1039" s="41"/>
      <c r="Y1039" s="41"/>
      <c r="Z1039" s="41"/>
      <c r="AA1039" s="41"/>
      <c r="AB1039" s="41"/>
      <c r="AE1039" s="41"/>
    </row>
    <row r="1040" spans="1:31" s="30" customFormat="1" x14ac:dyDescent="0.25">
      <c r="A1040" s="29"/>
      <c r="C1040" s="100"/>
      <c r="D1040"/>
      <c r="E1040"/>
      <c r="F1040"/>
      <c r="G1040"/>
      <c r="H1040"/>
      <c r="I1040"/>
      <c r="J1040"/>
      <c r="K1040"/>
      <c r="L1040"/>
      <c r="M1040"/>
      <c r="N1040"/>
      <c r="O1040"/>
      <c r="S1040" s="41"/>
      <c r="T1040" s="41"/>
      <c r="U1040" s="41"/>
      <c r="V1040" s="41"/>
      <c r="Y1040" s="41"/>
      <c r="Z1040" s="41"/>
      <c r="AA1040" s="41"/>
      <c r="AB1040" s="41"/>
      <c r="AE1040" s="41"/>
    </row>
    <row r="1041" spans="1:31" s="30" customFormat="1" x14ac:dyDescent="0.25">
      <c r="A1041" s="29"/>
      <c r="C1041" s="100"/>
      <c r="D1041"/>
      <c r="E1041"/>
      <c r="F1041"/>
      <c r="G1041"/>
      <c r="H1041"/>
      <c r="I1041"/>
      <c r="J1041"/>
      <c r="K1041"/>
      <c r="L1041"/>
      <c r="M1041"/>
      <c r="N1041"/>
      <c r="O1041"/>
      <c r="S1041" s="41"/>
      <c r="T1041" s="41"/>
      <c r="U1041" s="41"/>
      <c r="V1041" s="41"/>
      <c r="Y1041" s="41"/>
      <c r="Z1041" s="41"/>
      <c r="AA1041" s="41"/>
      <c r="AB1041" s="41"/>
      <c r="AE1041" s="41"/>
    </row>
    <row r="1042" spans="1:31" s="30" customFormat="1" x14ac:dyDescent="0.25">
      <c r="A1042" s="29"/>
      <c r="C1042" s="100"/>
      <c r="D1042"/>
      <c r="E1042"/>
      <c r="F1042"/>
      <c r="G1042"/>
      <c r="H1042"/>
      <c r="I1042"/>
      <c r="J1042"/>
      <c r="K1042"/>
      <c r="L1042"/>
      <c r="M1042"/>
      <c r="N1042"/>
      <c r="O1042"/>
      <c r="S1042" s="41"/>
      <c r="T1042" s="41"/>
      <c r="U1042" s="41"/>
      <c r="V1042" s="41"/>
      <c r="Y1042" s="41"/>
      <c r="Z1042" s="41"/>
      <c r="AA1042" s="41"/>
      <c r="AB1042" s="41"/>
      <c r="AE1042" s="41"/>
    </row>
    <row r="1043" spans="1:31" s="30" customFormat="1" x14ac:dyDescent="0.25">
      <c r="A1043" s="29"/>
      <c r="C1043" s="100"/>
      <c r="D1043"/>
      <c r="E1043"/>
      <c r="F1043"/>
      <c r="G1043"/>
      <c r="H1043"/>
      <c r="I1043"/>
      <c r="J1043"/>
      <c r="K1043"/>
      <c r="L1043"/>
      <c r="M1043"/>
      <c r="N1043"/>
      <c r="O1043"/>
      <c r="S1043" s="41"/>
      <c r="T1043" s="41"/>
      <c r="U1043" s="41"/>
      <c r="V1043" s="41"/>
      <c r="Y1043" s="41"/>
      <c r="Z1043" s="41"/>
      <c r="AA1043" s="41"/>
      <c r="AB1043" s="41"/>
      <c r="AE1043" s="41"/>
    </row>
    <row r="1044" spans="1:31" s="30" customFormat="1" x14ac:dyDescent="0.25">
      <c r="A1044" s="29"/>
      <c r="C1044" s="100"/>
      <c r="D1044"/>
      <c r="E1044"/>
      <c r="F1044"/>
      <c r="G1044"/>
      <c r="H1044"/>
      <c r="I1044"/>
      <c r="J1044"/>
      <c r="K1044"/>
      <c r="L1044"/>
      <c r="M1044"/>
      <c r="N1044"/>
      <c r="O1044"/>
      <c r="S1044" s="41"/>
      <c r="T1044" s="41"/>
      <c r="U1044" s="41"/>
      <c r="V1044" s="41"/>
      <c r="Y1044" s="41"/>
      <c r="Z1044" s="41"/>
      <c r="AA1044" s="41"/>
      <c r="AB1044" s="41"/>
      <c r="AE1044" s="41"/>
    </row>
    <row r="1045" spans="1:31" s="30" customFormat="1" x14ac:dyDescent="0.25">
      <c r="A1045" s="29"/>
      <c r="C1045" s="100"/>
      <c r="D1045"/>
      <c r="E1045"/>
      <c r="F1045"/>
      <c r="G1045"/>
      <c r="H1045"/>
      <c r="I1045"/>
      <c r="J1045"/>
      <c r="K1045"/>
      <c r="L1045"/>
      <c r="M1045"/>
      <c r="N1045"/>
      <c r="O1045"/>
      <c r="S1045" s="41"/>
      <c r="T1045" s="41"/>
      <c r="U1045" s="41"/>
      <c r="V1045" s="41"/>
      <c r="Y1045" s="41"/>
      <c r="Z1045" s="41"/>
      <c r="AA1045" s="41"/>
      <c r="AB1045" s="41"/>
      <c r="AE1045" s="41"/>
    </row>
    <row r="1046" spans="1:31" s="30" customFormat="1" x14ac:dyDescent="0.25">
      <c r="A1046" s="29"/>
      <c r="C1046" s="100"/>
      <c r="D1046"/>
      <c r="E1046"/>
      <c r="F1046"/>
      <c r="G1046"/>
      <c r="H1046"/>
      <c r="I1046"/>
      <c r="J1046"/>
      <c r="K1046"/>
      <c r="L1046"/>
      <c r="M1046"/>
      <c r="N1046"/>
      <c r="O1046"/>
      <c r="S1046" s="41"/>
      <c r="T1046" s="41"/>
      <c r="U1046" s="41"/>
      <c r="V1046" s="41"/>
      <c r="Y1046" s="41"/>
      <c r="Z1046" s="41"/>
      <c r="AA1046" s="41"/>
      <c r="AB1046" s="41"/>
      <c r="AE1046" s="41"/>
    </row>
    <row r="1047" spans="1:31" s="30" customFormat="1" x14ac:dyDescent="0.25">
      <c r="A1047" s="29"/>
      <c r="C1047" s="100"/>
      <c r="D1047"/>
      <c r="E1047"/>
      <c r="F1047"/>
      <c r="G1047"/>
      <c r="H1047"/>
      <c r="I1047"/>
      <c r="J1047"/>
      <c r="K1047"/>
      <c r="L1047"/>
      <c r="M1047"/>
      <c r="N1047"/>
      <c r="O1047"/>
      <c r="S1047" s="41"/>
      <c r="T1047" s="41"/>
      <c r="U1047" s="41"/>
      <c r="V1047" s="41"/>
      <c r="Y1047" s="41"/>
      <c r="Z1047" s="41"/>
      <c r="AA1047" s="41"/>
      <c r="AB1047" s="41"/>
      <c r="AE1047" s="41"/>
    </row>
    <row r="1048" spans="1:31" s="30" customFormat="1" x14ac:dyDescent="0.25">
      <c r="A1048" s="29"/>
      <c r="C1048" s="100"/>
      <c r="D1048"/>
      <c r="E1048"/>
      <c r="F1048"/>
      <c r="G1048"/>
      <c r="H1048"/>
      <c r="I1048"/>
      <c r="J1048"/>
      <c r="K1048"/>
      <c r="L1048"/>
      <c r="M1048"/>
      <c r="N1048"/>
      <c r="O1048"/>
      <c r="S1048" s="41"/>
      <c r="T1048" s="41"/>
      <c r="U1048" s="41"/>
      <c r="V1048" s="41"/>
      <c r="Y1048" s="41"/>
      <c r="Z1048" s="41"/>
      <c r="AA1048" s="41"/>
      <c r="AB1048" s="41"/>
      <c r="AE1048" s="41"/>
    </row>
    <row r="1049" spans="1:31" s="30" customFormat="1" x14ac:dyDescent="0.25">
      <c r="A1049" s="29"/>
      <c r="C1049" s="100"/>
      <c r="D1049"/>
      <c r="E1049"/>
      <c r="F1049"/>
      <c r="G1049"/>
      <c r="H1049"/>
      <c r="I1049"/>
      <c r="J1049"/>
      <c r="K1049"/>
      <c r="L1049"/>
      <c r="M1049"/>
      <c r="N1049"/>
      <c r="O1049"/>
      <c r="S1049" s="41"/>
      <c r="T1049" s="41"/>
      <c r="U1049" s="41"/>
      <c r="V1049" s="41"/>
      <c r="Y1049" s="41"/>
      <c r="Z1049" s="41"/>
      <c r="AA1049" s="41"/>
      <c r="AB1049" s="41"/>
      <c r="AE1049" s="41"/>
    </row>
    <row r="1050" spans="1:31" s="30" customFormat="1" x14ac:dyDescent="0.25">
      <c r="A1050" s="29"/>
      <c r="C1050" s="100"/>
      <c r="D1050"/>
      <c r="E1050"/>
      <c r="F1050"/>
      <c r="G1050"/>
      <c r="H1050"/>
      <c r="I1050"/>
      <c r="J1050"/>
      <c r="K1050"/>
      <c r="L1050"/>
      <c r="M1050"/>
      <c r="N1050"/>
      <c r="O1050"/>
      <c r="S1050" s="41"/>
      <c r="T1050" s="41"/>
      <c r="U1050" s="41"/>
      <c r="V1050" s="41"/>
      <c r="Y1050" s="41"/>
      <c r="Z1050" s="41"/>
      <c r="AA1050" s="41"/>
      <c r="AB1050" s="41"/>
      <c r="AE1050" s="41"/>
    </row>
    <row r="1051" spans="1:31" s="30" customFormat="1" x14ac:dyDescent="0.25">
      <c r="A1051" s="29"/>
      <c r="C1051" s="100"/>
      <c r="D1051"/>
      <c r="E1051"/>
      <c r="F1051"/>
      <c r="G1051"/>
      <c r="H1051"/>
      <c r="I1051"/>
      <c r="J1051"/>
      <c r="K1051"/>
      <c r="L1051"/>
      <c r="M1051"/>
      <c r="N1051"/>
      <c r="O1051"/>
      <c r="S1051" s="41"/>
      <c r="T1051" s="41"/>
      <c r="U1051" s="41"/>
      <c r="V1051" s="41"/>
      <c r="Y1051" s="41"/>
      <c r="Z1051" s="41"/>
      <c r="AA1051" s="41"/>
      <c r="AB1051" s="41"/>
      <c r="AE1051" s="41"/>
    </row>
    <row r="1052" spans="1:31" s="30" customFormat="1" x14ac:dyDescent="0.25">
      <c r="A1052" s="29"/>
      <c r="C1052" s="100"/>
      <c r="D1052"/>
      <c r="E1052"/>
      <c r="F1052"/>
      <c r="G1052"/>
      <c r="H1052"/>
      <c r="I1052"/>
      <c r="J1052"/>
      <c r="K1052"/>
      <c r="L1052"/>
      <c r="M1052"/>
      <c r="N1052"/>
      <c r="O1052"/>
      <c r="S1052" s="41"/>
      <c r="T1052" s="41"/>
      <c r="U1052" s="41"/>
      <c r="V1052" s="41"/>
      <c r="Y1052" s="41"/>
      <c r="Z1052" s="41"/>
      <c r="AA1052" s="41"/>
      <c r="AB1052" s="41"/>
      <c r="AE1052" s="41"/>
    </row>
    <row r="1053" spans="1:31" s="30" customFormat="1" x14ac:dyDescent="0.25">
      <c r="A1053" s="29"/>
      <c r="C1053" s="100"/>
      <c r="D1053"/>
      <c r="E1053"/>
      <c r="F1053"/>
      <c r="G1053"/>
      <c r="H1053"/>
      <c r="I1053"/>
      <c r="J1053"/>
      <c r="K1053"/>
      <c r="L1053"/>
      <c r="M1053"/>
      <c r="N1053"/>
      <c r="O1053"/>
      <c r="S1053" s="41"/>
      <c r="T1053" s="41"/>
      <c r="U1053" s="41"/>
      <c r="V1053" s="41"/>
      <c r="Y1053" s="41"/>
      <c r="Z1053" s="41"/>
      <c r="AA1053" s="41"/>
      <c r="AB1053" s="41"/>
      <c r="AE1053" s="41"/>
    </row>
    <row r="1054" spans="1:31" s="30" customFormat="1" x14ac:dyDescent="0.25">
      <c r="A1054" s="29"/>
      <c r="C1054" s="100"/>
      <c r="D1054"/>
      <c r="E1054"/>
      <c r="F1054"/>
      <c r="G1054"/>
      <c r="H1054"/>
      <c r="I1054"/>
      <c r="J1054"/>
      <c r="K1054"/>
      <c r="L1054"/>
      <c r="M1054"/>
      <c r="N1054"/>
      <c r="O1054"/>
      <c r="S1054" s="41"/>
      <c r="T1054" s="41"/>
      <c r="U1054" s="41"/>
      <c r="V1054" s="41"/>
      <c r="Y1054" s="41"/>
      <c r="Z1054" s="41"/>
      <c r="AA1054" s="41"/>
      <c r="AB1054" s="41"/>
      <c r="AE1054" s="41"/>
    </row>
    <row r="1055" spans="1:31" s="30" customFormat="1" x14ac:dyDescent="0.25">
      <c r="A1055" s="29"/>
      <c r="C1055" s="100"/>
      <c r="D1055"/>
      <c r="E1055"/>
      <c r="F1055"/>
      <c r="G1055"/>
      <c r="H1055"/>
      <c r="I1055"/>
      <c r="J1055"/>
      <c r="K1055"/>
      <c r="L1055"/>
      <c r="M1055"/>
      <c r="N1055"/>
      <c r="O1055"/>
      <c r="S1055" s="41"/>
      <c r="T1055" s="41"/>
      <c r="U1055" s="41"/>
      <c r="V1055" s="41"/>
      <c r="Y1055" s="41"/>
      <c r="Z1055" s="41"/>
      <c r="AA1055" s="41"/>
      <c r="AB1055" s="41"/>
      <c r="AE1055" s="41"/>
    </row>
    <row r="1056" spans="1:31" s="30" customFormat="1" x14ac:dyDescent="0.25">
      <c r="A1056" s="29"/>
      <c r="C1056" s="100"/>
      <c r="D1056"/>
      <c r="E1056"/>
      <c r="F1056"/>
      <c r="G1056"/>
      <c r="H1056"/>
      <c r="I1056"/>
      <c r="J1056"/>
      <c r="K1056"/>
      <c r="L1056"/>
      <c r="M1056"/>
      <c r="N1056"/>
      <c r="O1056"/>
      <c r="S1056" s="41"/>
      <c r="T1056" s="41"/>
      <c r="U1056" s="41"/>
      <c r="V1056" s="41"/>
      <c r="Y1056" s="41"/>
      <c r="Z1056" s="41"/>
      <c r="AA1056" s="41"/>
      <c r="AB1056" s="41"/>
      <c r="AE1056" s="41"/>
    </row>
    <row r="1057" spans="1:31" s="30" customFormat="1" x14ac:dyDescent="0.25">
      <c r="A1057" s="29"/>
      <c r="C1057" s="100"/>
      <c r="D1057"/>
      <c r="E1057"/>
      <c r="F1057"/>
      <c r="G1057"/>
      <c r="H1057"/>
      <c r="I1057"/>
      <c r="J1057"/>
      <c r="K1057"/>
      <c r="L1057"/>
      <c r="M1057"/>
      <c r="N1057"/>
      <c r="O1057"/>
      <c r="S1057" s="41"/>
      <c r="T1057" s="41"/>
      <c r="U1057" s="41"/>
      <c r="V1057" s="41"/>
      <c r="Y1057" s="41"/>
      <c r="Z1057" s="41"/>
      <c r="AA1057" s="41"/>
      <c r="AB1057" s="41"/>
      <c r="AE1057" s="41"/>
    </row>
    <row r="1058" spans="1:31" s="30" customFormat="1" x14ac:dyDescent="0.25">
      <c r="A1058" s="29"/>
      <c r="C1058" s="100"/>
      <c r="D1058"/>
      <c r="E1058"/>
      <c r="F1058"/>
      <c r="G1058"/>
      <c r="H1058"/>
      <c r="I1058"/>
      <c r="J1058"/>
      <c r="K1058"/>
      <c r="L1058"/>
      <c r="M1058"/>
      <c r="N1058"/>
      <c r="O1058"/>
      <c r="S1058" s="41"/>
      <c r="T1058" s="41"/>
      <c r="U1058" s="41"/>
      <c r="V1058" s="41"/>
      <c r="Y1058" s="41"/>
      <c r="Z1058" s="41"/>
      <c r="AA1058" s="41"/>
      <c r="AB1058" s="41"/>
      <c r="AE1058" s="41"/>
    </row>
    <row r="1059" spans="1:31" s="30" customFormat="1" x14ac:dyDescent="0.25">
      <c r="A1059" s="29"/>
      <c r="C1059" s="100"/>
      <c r="D1059"/>
      <c r="E1059"/>
      <c r="F1059"/>
      <c r="G1059"/>
      <c r="H1059"/>
      <c r="I1059"/>
      <c r="J1059"/>
      <c r="K1059"/>
      <c r="L1059"/>
      <c r="M1059"/>
      <c r="N1059"/>
      <c r="O1059"/>
      <c r="S1059" s="41"/>
      <c r="T1059" s="41"/>
      <c r="U1059" s="41"/>
      <c r="V1059" s="41"/>
      <c r="Y1059" s="41"/>
      <c r="Z1059" s="41"/>
      <c r="AA1059" s="41"/>
      <c r="AB1059" s="41"/>
      <c r="AE1059" s="41"/>
    </row>
    <row r="1060" spans="1:31" s="30" customFormat="1" x14ac:dyDescent="0.25">
      <c r="A1060" s="29"/>
      <c r="C1060" s="100"/>
      <c r="D1060"/>
      <c r="E1060"/>
      <c r="F1060"/>
      <c r="G1060"/>
      <c r="H1060"/>
      <c r="I1060"/>
      <c r="J1060"/>
      <c r="K1060"/>
      <c r="L1060"/>
      <c r="M1060"/>
      <c r="N1060"/>
      <c r="O1060"/>
      <c r="S1060" s="41"/>
      <c r="T1060" s="41"/>
      <c r="U1060" s="41"/>
      <c r="V1060" s="41"/>
      <c r="Y1060" s="41"/>
      <c r="Z1060" s="41"/>
      <c r="AA1060" s="41"/>
      <c r="AB1060" s="41"/>
      <c r="AE1060" s="41"/>
    </row>
    <row r="1061" spans="1:31" s="30" customFormat="1" x14ac:dyDescent="0.25">
      <c r="A1061" s="29"/>
      <c r="C1061" s="100"/>
      <c r="D1061"/>
      <c r="E1061"/>
      <c r="F1061"/>
      <c r="G1061"/>
      <c r="H1061"/>
      <c r="I1061"/>
      <c r="J1061"/>
      <c r="K1061"/>
      <c r="L1061"/>
      <c r="M1061"/>
      <c r="N1061"/>
      <c r="O1061"/>
      <c r="S1061" s="41"/>
      <c r="T1061" s="41"/>
      <c r="U1061" s="41"/>
      <c r="V1061" s="41"/>
      <c r="Y1061" s="41"/>
      <c r="Z1061" s="41"/>
      <c r="AA1061" s="41"/>
      <c r="AB1061" s="41"/>
      <c r="AE1061" s="41"/>
    </row>
    <row r="1062" spans="1:31" s="30" customFormat="1" x14ac:dyDescent="0.25">
      <c r="A1062" s="29"/>
      <c r="C1062" s="100"/>
      <c r="D1062"/>
      <c r="E1062"/>
      <c r="F1062"/>
      <c r="G1062"/>
      <c r="H1062"/>
      <c r="I1062"/>
      <c r="J1062"/>
      <c r="K1062"/>
      <c r="L1062"/>
      <c r="M1062"/>
      <c r="N1062"/>
      <c r="O1062"/>
      <c r="S1062" s="41"/>
      <c r="T1062" s="41"/>
      <c r="U1062" s="41"/>
      <c r="V1062" s="41"/>
      <c r="Y1062" s="41"/>
      <c r="Z1062" s="41"/>
      <c r="AA1062" s="41"/>
      <c r="AB1062" s="41"/>
      <c r="AE1062" s="41"/>
    </row>
    <row r="1063" spans="1:31" s="30" customFormat="1" x14ac:dyDescent="0.25">
      <c r="A1063" s="29"/>
      <c r="C1063" s="100"/>
      <c r="D1063"/>
      <c r="E1063"/>
      <c r="F1063"/>
      <c r="G1063"/>
      <c r="H1063"/>
      <c r="I1063"/>
      <c r="J1063"/>
      <c r="K1063"/>
      <c r="L1063"/>
      <c r="M1063"/>
      <c r="N1063"/>
      <c r="O1063"/>
      <c r="S1063" s="41"/>
      <c r="T1063" s="41"/>
      <c r="U1063" s="41"/>
      <c r="V1063" s="41"/>
      <c r="Y1063" s="41"/>
      <c r="Z1063" s="41"/>
      <c r="AA1063" s="41"/>
      <c r="AB1063" s="41"/>
      <c r="AE1063" s="41"/>
    </row>
    <row r="1064" spans="1:31" s="30" customFormat="1" x14ac:dyDescent="0.25">
      <c r="A1064" s="29"/>
      <c r="C1064" s="100"/>
      <c r="D1064"/>
      <c r="E1064"/>
      <c r="F1064"/>
      <c r="G1064"/>
      <c r="H1064"/>
      <c r="I1064"/>
      <c r="J1064"/>
      <c r="K1064"/>
      <c r="L1064"/>
      <c r="M1064"/>
      <c r="N1064"/>
      <c r="O1064"/>
      <c r="S1064" s="41"/>
      <c r="T1064" s="41"/>
      <c r="U1064" s="41"/>
      <c r="V1064" s="41"/>
      <c r="Y1064" s="41"/>
      <c r="Z1064" s="41"/>
      <c r="AA1064" s="41"/>
      <c r="AB1064" s="41"/>
      <c r="AE1064" s="41"/>
    </row>
    <row r="1065" spans="1:31" s="30" customFormat="1" x14ac:dyDescent="0.25">
      <c r="A1065" s="29"/>
      <c r="C1065" s="100"/>
      <c r="D1065"/>
      <c r="E1065"/>
      <c r="F1065"/>
      <c r="G1065"/>
      <c r="H1065"/>
      <c r="I1065"/>
      <c r="J1065"/>
      <c r="K1065"/>
      <c r="L1065"/>
      <c r="M1065"/>
      <c r="N1065"/>
      <c r="O1065"/>
      <c r="S1065" s="41"/>
      <c r="T1065" s="41"/>
      <c r="U1065" s="41"/>
      <c r="V1065" s="41"/>
      <c r="Y1065" s="41"/>
      <c r="Z1065" s="41"/>
      <c r="AA1065" s="41"/>
      <c r="AB1065" s="41"/>
      <c r="AE1065" s="41"/>
    </row>
    <row r="1066" spans="1:31" s="30" customFormat="1" x14ac:dyDescent="0.25">
      <c r="A1066" s="29"/>
      <c r="C1066" s="100"/>
      <c r="D1066"/>
      <c r="E1066"/>
      <c r="F1066"/>
      <c r="G1066"/>
      <c r="H1066"/>
      <c r="I1066"/>
      <c r="J1066"/>
      <c r="K1066"/>
      <c r="L1066"/>
      <c r="M1066"/>
      <c r="N1066"/>
      <c r="O1066"/>
      <c r="S1066" s="41"/>
      <c r="T1066" s="41"/>
      <c r="U1066" s="41"/>
      <c r="V1066" s="41"/>
      <c r="Y1066" s="41"/>
      <c r="Z1066" s="41"/>
      <c r="AA1066" s="41"/>
      <c r="AB1066" s="41"/>
      <c r="AE1066" s="41"/>
    </row>
    <row r="1067" spans="1:31" s="30" customFormat="1" x14ac:dyDescent="0.25">
      <c r="A1067" s="29"/>
      <c r="C1067" s="100"/>
      <c r="D1067"/>
      <c r="E1067"/>
      <c r="F1067"/>
      <c r="G1067"/>
      <c r="H1067"/>
      <c r="I1067"/>
      <c r="J1067"/>
      <c r="K1067"/>
      <c r="L1067"/>
      <c r="M1067"/>
      <c r="N1067"/>
      <c r="O1067"/>
      <c r="S1067" s="41"/>
      <c r="T1067" s="41"/>
      <c r="U1067" s="41"/>
      <c r="V1067" s="41"/>
      <c r="Y1067" s="41"/>
      <c r="Z1067" s="41"/>
      <c r="AA1067" s="41"/>
      <c r="AB1067" s="41"/>
      <c r="AE1067" s="41"/>
    </row>
    <row r="1068" spans="1:31" s="30" customFormat="1" x14ac:dyDescent="0.25">
      <c r="A1068" s="29"/>
      <c r="C1068" s="100"/>
      <c r="D1068"/>
      <c r="E1068"/>
      <c r="F1068"/>
      <c r="G1068"/>
      <c r="H1068"/>
      <c r="I1068"/>
      <c r="J1068"/>
      <c r="K1068"/>
      <c r="L1068"/>
      <c r="M1068"/>
      <c r="N1068"/>
      <c r="O1068"/>
      <c r="S1068" s="41"/>
      <c r="T1068" s="41"/>
      <c r="U1068" s="41"/>
      <c r="V1068" s="41"/>
      <c r="Y1068" s="41"/>
      <c r="Z1068" s="41"/>
      <c r="AA1068" s="41"/>
      <c r="AB1068" s="41"/>
      <c r="AE1068" s="41"/>
    </row>
    <row r="1069" spans="1:31" s="30" customFormat="1" x14ac:dyDescent="0.25">
      <c r="A1069" s="29"/>
      <c r="C1069" s="100"/>
      <c r="D1069"/>
      <c r="E1069"/>
      <c r="F1069"/>
      <c r="G1069"/>
      <c r="H1069"/>
      <c r="I1069"/>
      <c r="J1069"/>
      <c r="K1069"/>
      <c r="L1069"/>
      <c r="M1069"/>
      <c r="N1069"/>
      <c r="O1069"/>
      <c r="S1069" s="41"/>
      <c r="T1069" s="41"/>
      <c r="U1069" s="41"/>
      <c r="V1069" s="41"/>
      <c r="Y1069" s="41"/>
      <c r="Z1069" s="41"/>
      <c r="AA1069" s="41"/>
      <c r="AB1069" s="41"/>
      <c r="AE1069" s="41"/>
    </row>
    <row r="1070" spans="1:31" s="30" customFormat="1" x14ac:dyDescent="0.25">
      <c r="A1070" s="29"/>
      <c r="C1070" s="100"/>
      <c r="D1070"/>
      <c r="E1070"/>
      <c r="F1070"/>
      <c r="G1070"/>
      <c r="H1070"/>
      <c r="I1070"/>
      <c r="J1070"/>
      <c r="K1070"/>
      <c r="L1070"/>
      <c r="M1070"/>
      <c r="N1070"/>
      <c r="O1070"/>
      <c r="S1070" s="41"/>
      <c r="T1070" s="41"/>
      <c r="U1070" s="41"/>
      <c r="V1070" s="41"/>
      <c r="Y1070" s="41"/>
      <c r="Z1070" s="41"/>
      <c r="AA1070" s="41"/>
      <c r="AB1070" s="41"/>
      <c r="AE1070" s="41"/>
    </row>
    <row r="1071" spans="1:31" s="30" customFormat="1" x14ac:dyDescent="0.25">
      <c r="A1071" s="29"/>
      <c r="C1071" s="100"/>
      <c r="D1071"/>
      <c r="E1071"/>
      <c r="F1071"/>
      <c r="G1071"/>
      <c r="H1071"/>
      <c r="I1071"/>
      <c r="J1071"/>
      <c r="K1071"/>
      <c r="L1071"/>
      <c r="M1071"/>
      <c r="N1071"/>
      <c r="O1071"/>
      <c r="S1071" s="41"/>
      <c r="T1071" s="41"/>
      <c r="U1071" s="41"/>
      <c r="V1071" s="41"/>
      <c r="Y1071" s="41"/>
      <c r="Z1071" s="41"/>
      <c r="AA1071" s="41"/>
      <c r="AB1071" s="41"/>
      <c r="AE1071" s="41"/>
    </row>
    <row r="1072" spans="1:31" s="30" customFormat="1" x14ac:dyDescent="0.25">
      <c r="A1072" s="29"/>
      <c r="C1072" s="100"/>
      <c r="D1072"/>
      <c r="E1072"/>
      <c r="F1072"/>
      <c r="G1072"/>
      <c r="H1072"/>
      <c r="I1072"/>
      <c r="J1072"/>
      <c r="K1072"/>
      <c r="L1072"/>
      <c r="M1072"/>
      <c r="N1072"/>
      <c r="O1072"/>
      <c r="S1072" s="41"/>
      <c r="T1072" s="41"/>
      <c r="U1072" s="41"/>
      <c r="V1072" s="41"/>
      <c r="Y1072" s="41"/>
      <c r="Z1072" s="41"/>
      <c r="AA1072" s="41"/>
      <c r="AB1072" s="41"/>
      <c r="AE1072" s="41"/>
    </row>
    <row r="1073" spans="1:31" s="30" customFormat="1" x14ac:dyDescent="0.25">
      <c r="A1073" s="29"/>
      <c r="C1073" s="100"/>
      <c r="D1073"/>
      <c r="E1073"/>
      <c r="F1073"/>
      <c r="G1073"/>
      <c r="H1073"/>
      <c r="I1073"/>
      <c r="J1073"/>
      <c r="K1073"/>
      <c r="L1073"/>
      <c r="M1073"/>
      <c r="N1073"/>
      <c r="O1073"/>
      <c r="S1073" s="41"/>
      <c r="T1073" s="41"/>
      <c r="U1073" s="41"/>
      <c r="V1073" s="41"/>
      <c r="Y1073" s="41"/>
      <c r="Z1073" s="41"/>
      <c r="AA1073" s="41"/>
      <c r="AB1073" s="41"/>
      <c r="AE1073" s="41"/>
    </row>
    <row r="1074" spans="1:31" s="30" customFormat="1" x14ac:dyDescent="0.25">
      <c r="A1074" s="29"/>
      <c r="C1074" s="100"/>
      <c r="D1074"/>
      <c r="E1074"/>
      <c r="F1074"/>
      <c r="G1074"/>
      <c r="H1074"/>
      <c r="I1074"/>
      <c r="J1074"/>
      <c r="K1074"/>
      <c r="L1074"/>
      <c r="M1074"/>
      <c r="N1074"/>
      <c r="O1074"/>
      <c r="S1074" s="41"/>
      <c r="T1074" s="41"/>
      <c r="U1074" s="41"/>
      <c r="V1074" s="41"/>
      <c r="Y1074" s="41"/>
      <c r="Z1074" s="41"/>
      <c r="AA1074" s="41"/>
      <c r="AB1074" s="41"/>
      <c r="AE1074" s="41"/>
    </row>
    <row r="1075" spans="1:31" s="30" customFormat="1" x14ac:dyDescent="0.25">
      <c r="A1075" s="29"/>
      <c r="C1075" s="100"/>
      <c r="D1075"/>
      <c r="E1075"/>
      <c r="F1075"/>
      <c r="G1075"/>
      <c r="H1075"/>
      <c r="I1075"/>
      <c r="J1075"/>
      <c r="K1075"/>
      <c r="L1075"/>
      <c r="M1075"/>
      <c r="N1075"/>
      <c r="O1075"/>
      <c r="S1075" s="41"/>
      <c r="T1075" s="41"/>
      <c r="U1075" s="41"/>
      <c r="V1075" s="41"/>
      <c r="Y1075" s="41"/>
      <c r="Z1075" s="41"/>
      <c r="AA1075" s="41"/>
      <c r="AB1075" s="41"/>
      <c r="AE1075" s="41"/>
    </row>
    <row r="1076" spans="1:31" s="30" customFormat="1" x14ac:dyDescent="0.25">
      <c r="A1076" s="29"/>
      <c r="C1076" s="100"/>
      <c r="D1076"/>
      <c r="E1076"/>
      <c r="F1076"/>
      <c r="G1076"/>
      <c r="H1076"/>
      <c r="I1076"/>
      <c r="J1076"/>
      <c r="K1076"/>
      <c r="L1076"/>
      <c r="M1076"/>
      <c r="N1076"/>
      <c r="O1076"/>
      <c r="S1076" s="41"/>
      <c r="T1076" s="41"/>
      <c r="U1076" s="41"/>
      <c r="V1076" s="41"/>
      <c r="Y1076" s="41"/>
      <c r="Z1076" s="41"/>
      <c r="AA1076" s="41"/>
      <c r="AB1076" s="41"/>
      <c r="AE1076" s="41"/>
    </row>
    <row r="1077" spans="1:31" s="30" customFormat="1" x14ac:dyDescent="0.25">
      <c r="A1077" s="29"/>
      <c r="C1077" s="100"/>
      <c r="D1077"/>
      <c r="E1077"/>
      <c r="F1077"/>
      <c r="G1077"/>
      <c r="H1077"/>
      <c r="I1077"/>
      <c r="J1077"/>
      <c r="K1077"/>
      <c r="L1077"/>
      <c r="M1077"/>
      <c r="N1077"/>
      <c r="O1077"/>
      <c r="S1077" s="41"/>
      <c r="T1077" s="41"/>
      <c r="U1077" s="41"/>
      <c r="V1077" s="41"/>
      <c r="Y1077" s="41"/>
      <c r="Z1077" s="41"/>
      <c r="AA1077" s="41"/>
      <c r="AB1077" s="41"/>
      <c r="AE1077" s="41"/>
    </row>
    <row r="1078" spans="1:31" s="30" customFormat="1" x14ac:dyDescent="0.25">
      <c r="A1078" s="29"/>
      <c r="C1078" s="100"/>
      <c r="D1078"/>
      <c r="E1078"/>
      <c r="F1078"/>
      <c r="G1078"/>
      <c r="H1078"/>
      <c r="I1078"/>
      <c r="J1078"/>
      <c r="K1078"/>
      <c r="L1078"/>
      <c r="M1078"/>
      <c r="N1078"/>
      <c r="O1078"/>
      <c r="S1078" s="41"/>
      <c r="T1078" s="41"/>
      <c r="U1078" s="41"/>
      <c r="V1078" s="41"/>
      <c r="Y1078" s="41"/>
      <c r="Z1078" s="41"/>
      <c r="AA1078" s="41"/>
      <c r="AB1078" s="41"/>
      <c r="AE1078" s="41"/>
    </row>
    <row r="1079" spans="1:31" s="30" customFormat="1" x14ac:dyDescent="0.25">
      <c r="A1079" s="29"/>
      <c r="C1079" s="100"/>
      <c r="D1079"/>
      <c r="E1079"/>
      <c r="F1079"/>
      <c r="G1079"/>
      <c r="H1079"/>
      <c r="I1079"/>
      <c r="J1079"/>
      <c r="K1079"/>
      <c r="L1079"/>
      <c r="M1079"/>
      <c r="N1079"/>
      <c r="O1079"/>
      <c r="S1079" s="41"/>
      <c r="T1079" s="41"/>
      <c r="U1079" s="41"/>
      <c r="V1079" s="41"/>
      <c r="Y1079" s="41"/>
      <c r="Z1079" s="41"/>
      <c r="AA1079" s="41"/>
      <c r="AB1079" s="41"/>
      <c r="AE1079" s="41"/>
    </row>
    <row r="1080" spans="1:31" s="30" customFormat="1" x14ac:dyDescent="0.25">
      <c r="A1080" s="29"/>
      <c r="C1080" s="100"/>
      <c r="D1080"/>
      <c r="E1080"/>
      <c r="F1080"/>
      <c r="G1080"/>
      <c r="H1080"/>
      <c r="I1080"/>
      <c r="J1080"/>
      <c r="K1080"/>
      <c r="L1080"/>
      <c r="M1080"/>
      <c r="N1080"/>
      <c r="O1080"/>
      <c r="S1080" s="41"/>
      <c r="T1080" s="41"/>
      <c r="U1080" s="41"/>
      <c r="V1080" s="41"/>
      <c r="Y1080" s="41"/>
      <c r="Z1080" s="41"/>
      <c r="AA1080" s="41"/>
      <c r="AB1080" s="41"/>
      <c r="AE1080" s="41"/>
    </row>
    <row r="1081" spans="1:31" s="30" customFormat="1" x14ac:dyDescent="0.25">
      <c r="A1081" s="29"/>
      <c r="C1081" s="100"/>
      <c r="D1081"/>
      <c r="E1081"/>
      <c r="F1081"/>
      <c r="G1081"/>
      <c r="H1081"/>
      <c r="I1081"/>
      <c r="J1081"/>
      <c r="K1081"/>
      <c r="L1081"/>
      <c r="M1081"/>
      <c r="N1081"/>
      <c r="O1081"/>
      <c r="S1081" s="41"/>
      <c r="T1081" s="41"/>
      <c r="U1081" s="41"/>
      <c r="V1081" s="41"/>
      <c r="Y1081" s="41"/>
      <c r="Z1081" s="41"/>
      <c r="AA1081" s="41"/>
      <c r="AB1081" s="41"/>
      <c r="AE1081" s="41"/>
    </row>
    <row r="1082" spans="1:31" s="30" customFormat="1" x14ac:dyDescent="0.25">
      <c r="A1082" s="29"/>
      <c r="C1082" s="100"/>
      <c r="D1082"/>
      <c r="E1082"/>
      <c r="F1082"/>
      <c r="G1082"/>
      <c r="H1082"/>
      <c r="I1082"/>
      <c r="J1082"/>
      <c r="K1082"/>
      <c r="L1082"/>
      <c r="M1082"/>
      <c r="N1082"/>
      <c r="O1082"/>
      <c r="S1082" s="41"/>
      <c r="T1082" s="41"/>
      <c r="U1082" s="41"/>
      <c r="V1082" s="41"/>
      <c r="Y1082" s="41"/>
      <c r="Z1082" s="41"/>
      <c r="AA1082" s="41"/>
      <c r="AB1082" s="41"/>
      <c r="AE1082" s="41"/>
    </row>
    <row r="1083" spans="1:31" s="30" customFormat="1" x14ac:dyDescent="0.25">
      <c r="A1083" s="29"/>
      <c r="C1083" s="100"/>
      <c r="D1083"/>
      <c r="E1083"/>
      <c r="F1083"/>
      <c r="G1083"/>
      <c r="H1083"/>
      <c r="I1083"/>
      <c r="J1083"/>
      <c r="K1083"/>
      <c r="L1083"/>
      <c r="M1083"/>
      <c r="N1083"/>
      <c r="O1083"/>
      <c r="S1083" s="41"/>
      <c r="T1083" s="41"/>
      <c r="U1083" s="41"/>
      <c r="V1083" s="41"/>
      <c r="Y1083" s="41"/>
      <c r="Z1083" s="41"/>
      <c r="AA1083" s="41"/>
      <c r="AB1083" s="41"/>
      <c r="AE1083" s="41"/>
    </row>
    <row r="1084" spans="1:31" s="30" customFormat="1" x14ac:dyDescent="0.25">
      <c r="A1084" s="29"/>
      <c r="C1084" s="100"/>
      <c r="D1084"/>
      <c r="E1084"/>
      <c r="F1084"/>
      <c r="G1084"/>
      <c r="H1084"/>
      <c r="I1084"/>
      <c r="J1084"/>
      <c r="K1084"/>
      <c r="L1084"/>
      <c r="M1084"/>
      <c r="N1084"/>
      <c r="O1084"/>
      <c r="S1084" s="41"/>
      <c r="T1084" s="41"/>
      <c r="U1084" s="41"/>
      <c r="V1084" s="41"/>
      <c r="Y1084" s="41"/>
      <c r="Z1084" s="41"/>
      <c r="AA1084" s="41"/>
      <c r="AB1084" s="41"/>
      <c r="AE1084" s="41"/>
    </row>
    <row r="1085" spans="1:31" s="30" customFormat="1" x14ac:dyDescent="0.25">
      <c r="A1085" s="29"/>
      <c r="C1085" s="100"/>
      <c r="D1085"/>
      <c r="E1085"/>
      <c r="F1085"/>
      <c r="G1085"/>
      <c r="H1085"/>
      <c r="I1085"/>
      <c r="J1085"/>
      <c r="K1085"/>
      <c r="L1085"/>
      <c r="M1085"/>
      <c r="N1085"/>
      <c r="O1085"/>
      <c r="S1085" s="41"/>
      <c r="T1085" s="41"/>
      <c r="U1085" s="41"/>
      <c r="V1085" s="41"/>
      <c r="Y1085" s="41"/>
      <c r="Z1085" s="41"/>
      <c r="AA1085" s="41"/>
      <c r="AB1085" s="41"/>
      <c r="AE1085" s="41"/>
    </row>
    <row r="1086" spans="1:31" s="30" customFormat="1" x14ac:dyDescent="0.25">
      <c r="A1086" s="29"/>
      <c r="C1086" s="100"/>
      <c r="D1086"/>
      <c r="E1086"/>
      <c r="F1086"/>
      <c r="G1086"/>
      <c r="H1086"/>
      <c r="I1086"/>
      <c r="J1086"/>
      <c r="K1086"/>
      <c r="L1086"/>
      <c r="M1086"/>
      <c r="N1086"/>
      <c r="O1086"/>
      <c r="S1086" s="41"/>
      <c r="T1086" s="41"/>
      <c r="U1086" s="41"/>
      <c r="V1086" s="41"/>
      <c r="Y1086" s="41"/>
      <c r="Z1086" s="41"/>
      <c r="AA1086" s="41"/>
      <c r="AB1086" s="41"/>
      <c r="AE1086" s="41"/>
    </row>
    <row r="1087" spans="1:31" s="30" customFormat="1" x14ac:dyDescent="0.25">
      <c r="A1087" s="29"/>
      <c r="C1087" s="100"/>
      <c r="D1087"/>
      <c r="E1087"/>
      <c r="F1087"/>
      <c r="G1087"/>
      <c r="H1087"/>
      <c r="I1087"/>
      <c r="J1087"/>
      <c r="K1087"/>
      <c r="L1087"/>
      <c r="M1087"/>
      <c r="N1087"/>
      <c r="O1087"/>
      <c r="S1087" s="41"/>
      <c r="T1087" s="41"/>
      <c r="U1087" s="41"/>
      <c r="V1087" s="41"/>
      <c r="Y1087" s="41"/>
      <c r="Z1087" s="41"/>
      <c r="AA1087" s="41"/>
      <c r="AB1087" s="41"/>
      <c r="AE1087" s="41"/>
    </row>
    <row r="1088" spans="1:31" s="30" customFormat="1" x14ac:dyDescent="0.25">
      <c r="A1088" s="29"/>
      <c r="C1088" s="100"/>
      <c r="D1088"/>
      <c r="E1088"/>
      <c r="F1088"/>
      <c r="G1088"/>
      <c r="H1088"/>
      <c r="I1088"/>
      <c r="J1088"/>
      <c r="K1088"/>
      <c r="L1088"/>
      <c r="M1088"/>
      <c r="N1088"/>
      <c r="O1088"/>
      <c r="S1088" s="41"/>
      <c r="T1088" s="41"/>
      <c r="U1088" s="41"/>
      <c r="V1088" s="41"/>
      <c r="Y1088" s="41"/>
      <c r="Z1088" s="41"/>
      <c r="AA1088" s="41"/>
      <c r="AB1088" s="41"/>
      <c r="AE1088" s="41"/>
    </row>
    <row r="1089" spans="1:31" s="30" customFormat="1" x14ac:dyDescent="0.25">
      <c r="A1089" s="29"/>
      <c r="C1089" s="100"/>
      <c r="D1089"/>
      <c r="E1089"/>
      <c r="F1089"/>
      <c r="G1089"/>
      <c r="H1089"/>
      <c r="I1089"/>
      <c r="J1089"/>
      <c r="K1089"/>
      <c r="L1089"/>
      <c r="M1089"/>
      <c r="N1089"/>
      <c r="O1089"/>
      <c r="S1089" s="41"/>
      <c r="T1089" s="41"/>
      <c r="U1089" s="41"/>
      <c r="V1089" s="41"/>
      <c r="Y1089" s="41"/>
      <c r="Z1089" s="41"/>
      <c r="AA1089" s="41"/>
      <c r="AB1089" s="41"/>
      <c r="AE1089" s="41"/>
    </row>
    <row r="1090" spans="1:31" s="30" customFormat="1" x14ac:dyDescent="0.25">
      <c r="A1090" s="29"/>
      <c r="C1090" s="100"/>
      <c r="D1090"/>
      <c r="E1090"/>
      <c r="F1090"/>
      <c r="G1090"/>
      <c r="H1090"/>
      <c r="I1090"/>
      <c r="J1090"/>
      <c r="K1090"/>
      <c r="L1090"/>
      <c r="M1090"/>
      <c r="N1090"/>
      <c r="O1090"/>
      <c r="S1090" s="41"/>
      <c r="T1090" s="41"/>
      <c r="U1090" s="41"/>
      <c r="V1090" s="41"/>
      <c r="Y1090" s="41"/>
      <c r="Z1090" s="41"/>
      <c r="AA1090" s="41"/>
      <c r="AB1090" s="41"/>
      <c r="AE1090" s="41"/>
    </row>
    <row r="1091" spans="1:31" s="30" customFormat="1" x14ac:dyDescent="0.25">
      <c r="A1091" s="29"/>
      <c r="C1091" s="100"/>
      <c r="D1091"/>
      <c r="E1091"/>
      <c r="F1091"/>
      <c r="G1091"/>
      <c r="H1091"/>
      <c r="I1091"/>
      <c r="J1091"/>
      <c r="K1091"/>
      <c r="L1091"/>
      <c r="M1091"/>
      <c r="N1091"/>
      <c r="O1091"/>
      <c r="S1091" s="41"/>
      <c r="T1091" s="41"/>
      <c r="U1091" s="41"/>
      <c r="V1091" s="41"/>
      <c r="Y1091" s="41"/>
      <c r="Z1091" s="41"/>
      <c r="AA1091" s="41"/>
      <c r="AB1091" s="41"/>
      <c r="AE1091" s="41"/>
    </row>
    <row r="1092" spans="1:31" s="30" customFormat="1" x14ac:dyDescent="0.25">
      <c r="A1092" s="29"/>
      <c r="C1092" s="100"/>
      <c r="D1092"/>
      <c r="E1092"/>
      <c r="F1092"/>
      <c r="G1092"/>
      <c r="H1092"/>
      <c r="I1092"/>
      <c r="J1092"/>
      <c r="K1092"/>
      <c r="L1092"/>
      <c r="M1092"/>
      <c r="N1092"/>
      <c r="O1092"/>
      <c r="S1092" s="41"/>
      <c r="T1092" s="41"/>
      <c r="U1092" s="41"/>
      <c r="V1092" s="41"/>
      <c r="Y1092" s="41"/>
      <c r="Z1092" s="41"/>
      <c r="AA1092" s="41"/>
      <c r="AB1092" s="41"/>
      <c r="AE1092" s="41"/>
    </row>
    <row r="1093" spans="1:31" s="30" customFormat="1" x14ac:dyDescent="0.25">
      <c r="A1093" s="29"/>
      <c r="C1093" s="100"/>
      <c r="D1093"/>
      <c r="E1093"/>
      <c r="F1093"/>
      <c r="G1093"/>
      <c r="H1093"/>
      <c r="I1093"/>
      <c r="J1093"/>
      <c r="K1093"/>
      <c r="L1093"/>
      <c r="M1093"/>
      <c r="N1093"/>
      <c r="O1093"/>
      <c r="S1093" s="41"/>
      <c r="T1093" s="41"/>
      <c r="U1093" s="41"/>
      <c r="V1093" s="41"/>
      <c r="Y1093" s="41"/>
      <c r="Z1093" s="41"/>
      <c r="AA1093" s="41"/>
      <c r="AB1093" s="41"/>
      <c r="AE1093" s="41"/>
    </row>
    <row r="1094" spans="1:31" s="30" customFormat="1" x14ac:dyDescent="0.25">
      <c r="A1094" s="29"/>
      <c r="C1094" s="100"/>
      <c r="D1094"/>
      <c r="E1094"/>
      <c r="F1094"/>
      <c r="G1094"/>
      <c r="H1094"/>
      <c r="I1094"/>
      <c r="J1094"/>
      <c r="K1094"/>
      <c r="L1094"/>
      <c r="M1094"/>
      <c r="N1094"/>
      <c r="O1094"/>
      <c r="S1094" s="41"/>
      <c r="T1094" s="41"/>
      <c r="U1094" s="41"/>
      <c r="V1094" s="41"/>
      <c r="Y1094" s="41"/>
      <c r="Z1094" s="41"/>
      <c r="AA1094" s="41"/>
      <c r="AB1094" s="41"/>
      <c r="AE1094" s="41"/>
    </row>
    <row r="1095" spans="1:31" s="30" customFormat="1" x14ac:dyDescent="0.25">
      <c r="A1095" s="29"/>
      <c r="C1095" s="100"/>
      <c r="D1095"/>
      <c r="E1095"/>
      <c r="F1095"/>
      <c r="G1095"/>
      <c r="H1095"/>
      <c r="I1095"/>
      <c r="J1095"/>
      <c r="K1095"/>
      <c r="L1095"/>
      <c r="M1095"/>
      <c r="N1095"/>
      <c r="O1095"/>
      <c r="S1095" s="41"/>
      <c r="T1095" s="41"/>
      <c r="U1095" s="41"/>
      <c r="V1095" s="41"/>
      <c r="Y1095" s="41"/>
      <c r="Z1095" s="41"/>
      <c r="AA1095" s="41"/>
      <c r="AB1095" s="41"/>
      <c r="AE1095" s="41"/>
    </row>
    <row r="1096" spans="1:31" s="30" customFormat="1" x14ac:dyDescent="0.25">
      <c r="A1096" s="29"/>
      <c r="C1096" s="100"/>
      <c r="D1096"/>
      <c r="E1096"/>
      <c r="F1096"/>
      <c r="G1096"/>
      <c r="H1096"/>
      <c r="I1096"/>
      <c r="J1096"/>
      <c r="K1096"/>
      <c r="L1096"/>
      <c r="M1096"/>
      <c r="N1096"/>
      <c r="O1096"/>
      <c r="S1096" s="41"/>
      <c r="T1096" s="41"/>
      <c r="U1096" s="41"/>
      <c r="V1096" s="41"/>
      <c r="Y1096" s="41"/>
      <c r="Z1096" s="41"/>
      <c r="AA1096" s="41"/>
      <c r="AB1096" s="41"/>
      <c r="AE1096" s="41"/>
    </row>
    <row r="1097" spans="1:31" s="30" customFormat="1" x14ac:dyDescent="0.25">
      <c r="A1097" s="29"/>
      <c r="C1097" s="100"/>
      <c r="D1097"/>
      <c r="E1097"/>
      <c r="F1097"/>
      <c r="G1097"/>
      <c r="H1097"/>
      <c r="I1097"/>
      <c r="J1097"/>
      <c r="K1097"/>
      <c r="L1097"/>
      <c r="M1097"/>
      <c r="N1097"/>
      <c r="O1097"/>
      <c r="S1097" s="41"/>
      <c r="T1097" s="41"/>
      <c r="U1097" s="41"/>
      <c r="V1097" s="41"/>
      <c r="Y1097" s="41"/>
      <c r="Z1097" s="41"/>
      <c r="AA1097" s="41"/>
      <c r="AB1097" s="41"/>
      <c r="AE1097" s="41"/>
    </row>
    <row r="1098" spans="1:31" s="30" customFormat="1" x14ac:dyDescent="0.25">
      <c r="A1098" s="29"/>
      <c r="C1098" s="100"/>
      <c r="D1098"/>
      <c r="E1098"/>
      <c r="F1098"/>
      <c r="G1098"/>
      <c r="H1098"/>
      <c r="I1098"/>
      <c r="J1098"/>
      <c r="K1098"/>
      <c r="L1098"/>
      <c r="M1098"/>
      <c r="N1098"/>
      <c r="O1098"/>
      <c r="S1098" s="41"/>
      <c r="T1098" s="41"/>
      <c r="U1098" s="41"/>
      <c r="V1098" s="41"/>
      <c r="Y1098" s="41"/>
      <c r="Z1098" s="41"/>
      <c r="AA1098" s="41"/>
      <c r="AB1098" s="41"/>
      <c r="AE1098" s="41"/>
    </row>
    <row r="1099" spans="1:31" s="30" customFormat="1" x14ac:dyDescent="0.25">
      <c r="A1099" s="29"/>
      <c r="C1099" s="100"/>
      <c r="D1099"/>
      <c r="E1099"/>
      <c r="F1099"/>
      <c r="G1099"/>
      <c r="H1099"/>
      <c r="I1099"/>
      <c r="J1099"/>
      <c r="K1099"/>
      <c r="L1099"/>
      <c r="M1099"/>
      <c r="N1099"/>
      <c r="O1099"/>
      <c r="S1099" s="41"/>
      <c r="T1099" s="41"/>
      <c r="U1099" s="41"/>
      <c r="V1099" s="41"/>
      <c r="Y1099" s="41"/>
      <c r="Z1099" s="41"/>
      <c r="AA1099" s="41"/>
      <c r="AB1099" s="41"/>
      <c r="AE1099" s="41"/>
    </row>
    <row r="1100" spans="1:31" s="30" customFormat="1" x14ac:dyDescent="0.25">
      <c r="A1100" s="29"/>
      <c r="C1100" s="100"/>
      <c r="D1100"/>
      <c r="E1100"/>
      <c r="F1100"/>
      <c r="G1100"/>
      <c r="H1100"/>
      <c r="I1100"/>
      <c r="J1100"/>
      <c r="K1100"/>
      <c r="L1100"/>
      <c r="M1100"/>
      <c r="N1100"/>
      <c r="O1100"/>
      <c r="S1100" s="41"/>
      <c r="T1100" s="41"/>
      <c r="U1100" s="41"/>
      <c r="V1100" s="41"/>
      <c r="Y1100" s="41"/>
      <c r="Z1100" s="41"/>
      <c r="AA1100" s="41"/>
      <c r="AB1100" s="41"/>
      <c r="AE1100" s="41"/>
    </row>
    <row r="1101" spans="1:31" s="30" customFormat="1" x14ac:dyDescent="0.25">
      <c r="A1101" s="29"/>
      <c r="C1101" s="100"/>
      <c r="D1101"/>
      <c r="E1101"/>
      <c r="F1101"/>
      <c r="G1101"/>
      <c r="H1101"/>
      <c r="I1101"/>
      <c r="J1101"/>
      <c r="K1101"/>
      <c r="L1101"/>
      <c r="M1101"/>
      <c r="N1101"/>
      <c r="O1101"/>
      <c r="S1101" s="41"/>
      <c r="T1101" s="41"/>
      <c r="U1101" s="41"/>
      <c r="V1101" s="41"/>
      <c r="Y1101" s="41"/>
      <c r="Z1101" s="41"/>
      <c r="AA1101" s="41"/>
      <c r="AB1101" s="41"/>
      <c r="AE1101" s="41"/>
    </row>
    <row r="1102" spans="1:31" s="30" customFormat="1" x14ac:dyDescent="0.25">
      <c r="A1102" s="29"/>
      <c r="C1102" s="100"/>
      <c r="D1102"/>
      <c r="E1102"/>
      <c r="F1102"/>
      <c r="G1102"/>
      <c r="H1102"/>
      <c r="I1102"/>
      <c r="J1102"/>
      <c r="K1102"/>
      <c r="L1102"/>
      <c r="M1102"/>
      <c r="N1102"/>
      <c r="O1102"/>
      <c r="S1102" s="41"/>
      <c r="T1102" s="41"/>
      <c r="U1102" s="41"/>
      <c r="V1102" s="41"/>
      <c r="Y1102" s="41"/>
      <c r="Z1102" s="41"/>
      <c r="AA1102" s="41"/>
      <c r="AB1102" s="41"/>
      <c r="AE1102" s="41"/>
    </row>
    <row r="1103" spans="1:31" s="30" customFormat="1" x14ac:dyDescent="0.25">
      <c r="A1103" s="29"/>
      <c r="C1103" s="100"/>
      <c r="D1103"/>
      <c r="E1103"/>
      <c r="F1103"/>
      <c r="G1103"/>
      <c r="H1103"/>
      <c r="I1103"/>
      <c r="J1103"/>
      <c r="K1103"/>
      <c r="L1103"/>
      <c r="M1103"/>
      <c r="N1103"/>
      <c r="O1103"/>
      <c r="S1103" s="41"/>
      <c r="T1103" s="41"/>
      <c r="U1103" s="41"/>
      <c r="V1103" s="41"/>
      <c r="Y1103" s="41"/>
      <c r="Z1103" s="41"/>
      <c r="AA1103" s="41"/>
      <c r="AB1103" s="41"/>
      <c r="AE1103" s="41"/>
    </row>
    <row r="1104" spans="1:31" s="30" customFormat="1" x14ac:dyDescent="0.25">
      <c r="A1104" s="29"/>
      <c r="C1104" s="100"/>
      <c r="D1104"/>
      <c r="E1104"/>
      <c r="F1104"/>
      <c r="G1104"/>
      <c r="H1104"/>
      <c r="I1104"/>
      <c r="J1104"/>
      <c r="K1104"/>
      <c r="L1104"/>
      <c r="M1104"/>
      <c r="N1104"/>
      <c r="O1104"/>
      <c r="S1104" s="41"/>
      <c r="T1104" s="41"/>
      <c r="U1104" s="41"/>
      <c r="V1104" s="41"/>
      <c r="Y1104" s="41"/>
      <c r="Z1104" s="41"/>
      <c r="AA1104" s="41"/>
      <c r="AB1104" s="41"/>
      <c r="AE1104" s="41"/>
    </row>
    <row r="1105" spans="1:31" s="30" customFormat="1" x14ac:dyDescent="0.25">
      <c r="A1105" s="29"/>
      <c r="C1105" s="100"/>
      <c r="D1105"/>
      <c r="E1105"/>
      <c r="F1105"/>
      <c r="G1105"/>
      <c r="H1105"/>
      <c r="I1105"/>
      <c r="J1105"/>
      <c r="K1105"/>
      <c r="L1105"/>
      <c r="M1105"/>
      <c r="N1105"/>
      <c r="O1105"/>
      <c r="S1105" s="41"/>
      <c r="T1105" s="41"/>
      <c r="U1105" s="41"/>
      <c r="V1105" s="41"/>
      <c r="Y1105" s="41"/>
      <c r="Z1105" s="41"/>
      <c r="AA1105" s="41"/>
      <c r="AB1105" s="41"/>
      <c r="AE1105" s="41"/>
    </row>
    <row r="1106" spans="1:31" s="30" customFormat="1" x14ac:dyDescent="0.25">
      <c r="A1106" s="29"/>
      <c r="C1106" s="100"/>
      <c r="D1106"/>
      <c r="E1106"/>
      <c r="F1106"/>
      <c r="G1106"/>
      <c r="H1106"/>
      <c r="I1106"/>
      <c r="J1106"/>
      <c r="K1106"/>
      <c r="L1106"/>
      <c r="M1106"/>
      <c r="N1106"/>
      <c r="O1106"/>
      <c r="S1106" s="41"/>
      <c r="T1106" s="41"/>
      <c r="U1106" s="41"/>
      <c r="V1106" s="41"/>
      <c r="Y1106" s="41"/>
      <c r="Z1106" s="41"/>
      <c r="AA1106" s="41"/>
      <c r="AB1106" s="41"/>
      <c r="AE1106" s="41"/>
    </row>
    <row r="1107" spans="1:31" s="30" customFormat="1" x14ac:dyDescent="0.25">
      <c r="A1107" s="29"/>
      <c r="C1107" s="100"/>
      <c r="D1107"/>
      <c r="E1107"/>
      <c r="F1107"/>
      <c r="G1107"/>
      <c r="H1107"/>
      <c r="I1107"/>
      <c r="J1107"/>
      <c r="K1107"/>
      <c r="L1107"/>
      <c r="M1107"/>
      <c r="N1107"/>
      <c r="O1107"/>
      <c r="S1107" s="41"/>
      <c r="T1107" s="41"/>
      <c r="U1107" s="41"/>
      <c r="V1107" s="41"/>
      <c r="Y1107" s="41"/>
      <c r="Z1107" s="41"/>
      <c r="AA1107" s="41"/>
      <c r="AB1107" s="41"/>
      <c r="AE1107" s="41"/>
    </row>
    <row r="1108" spans="1:31" s="30" customFormat="1" x14ac:dyDescent="0.25">
      <c r="A1108" s="29"/>
      <c r="C1108" s="100"/>
      <c r="D1108"/>
      <c r="E1108"/>
      <c r="F1108"/>
      <c r="G1108"/>
      <c r="H1108"/>
      <c r="I1108"/>
      <c r="J1108"/>
      <c r="K1108"/>
      <c r="L1108"/>
      <c r="M1108"/>
      <c r="N1108"/>
      <c r="O1108"/>
      <c r="S1108" s="41"/>
      <c r="T1108" s="41"/>
      <c r="U1108" s="41"/>
      <c r="V1108" s="41"/>
      <c r="Y1108" s="41"/>
      <c r="Z1108" s="41"/>
      <c r="AA1108" s="41"/>
      <c r="AB1108" s="41"/>
      <c r="AE1108" s="41"/>
    </row>
    <row r="1109" spans="1:31" s="30" customFormat="1" x14ac:dyDescent="0.25">
      <c r="A1109" s="29"/>
      <c r="C1109" s="100"/>
      <c r="D1109"/>
      <c r="E1109"/>
      <c r="F1109"/>
      <c r="G1109"/>
      <c r="H1109"/>
      <c r="I1109"/>
      <c r="J1109"/>
      <c r="K1109"/>
      <c r="L1109"/>
      <c r="M1109"/>
      <c r="N1109"/>
      <c r="O1109"/>
      <c r="S1109" s="41"/>
      <c r="T1109" s="41"/>
      <c r="U1109" s="41"/>
      <c r="V1109" s="41"/>
      <c r="Y1109" s="41"/>
      <c r="Z1109" s="41"/>
      <c r="AA1109" s="41"/>
      <c r="AB1109" s="41"/>
      <c r="AE1109" s="41"/>
    </row>
    <row r="1110" spans="1:31" s="30" customFormat="1" x14ac:dyDescent="0.25">
      <c r="A1110" s="29"/>
      <c r="C1110" s="100"/>
      <c r="D1110"/>
      <c r="E1110"/>
      <c r="F1110"/>
      <c r="G1110"/>
      <c r="H1110"/>
      <c r="I1110"/>
      <c r="J1110"/>
      <c r="K1110"/>
      <c r="L1110"/>
      <c r="M1110"/>
      <c r="N1110"/>
      <c r="O1110"/>
      <c r="S1110" s="41"/>
      <c r="T1110" s="41"/>
      <c r="U1110" s="41"/>
      <c r="V1110" s="41"/>
      <c r="Y1110" s="41"/>
      <c r="Z1110" s="41"/>
      <c r="AA1110" s="41"/>
      <c r="AB1110" s="41"/>
      <c r="AE1110" s="41"/>
    </row>
    <row r="1111" spans="1:31" s="30" customFormat="1" x14ac:dyDescent="0.25">
      <c r="A1111" s="29"/>
      <c r="C1111" s="100"/>
      <c r="D1111"/>
      <c r="E1111"/>
      <c r="F1111"/>
      <c r="G1111"/>
      <c r="H1111"/>
      <c r="I1111"/>
      <c r="J1111"/>
      <c r="K1111"/>
      <c r="L1111"/>
      <c r="M1111"/>
      <c r="N1111"/>
      <c r="O1111"/>
      <c r="S1111" s="41"/>
      <c r="T1111" s="41"/>
      <c r="U1111" s="41"/>
      <c r="V1111" s="41"/>
      <c r="Y1111" s="41"/>
      <c r="Z1111" s="41"/>
      <c r="AA1111" s="41"/>
      <c r="AB1111" s="41"/>
      <c r="AE1111" s="41"/>
    </row>
    <row r="1112" spans="1:31" s="30" customFormat="1" x14ac:dyDescent="0.25">
      <c r="A1112" s="29"/>
      <c r="C1112" s="100"/>
      <c r="D1112"/>
      <c r="E1112"/>
      <c r="F1112"/>
      <c r="G1112"/>
      <c r="H1112"/>
      <c r="I1112"/>
      <c r="J1112"/>
      <c r="K1112"/>
      <c r="L1112"/>
      <c r="M1112"/>
      <c r="N1112"/>
      <c r="O1112"/>
      <c r="S1112" s="41"/>
      <c r="T1112" s="41"/>
      <c r="U1112" s="41"/>
      <c r="V1112" s="41"/>
      <c r="Y1112" s="41"/>
      <c r="Z1112" s="41"/>
      <c r="AA1112" s="41"/>
      <c r="AB1112" s="41"/>
      <c r="AE1112" s="41"/>
    </row>
    <row r="1113" spans="1:31" s="30" customFormat="1" x14ac:dyDescent="0.25">
      <c r="A1113" s="29"/>
      <c r="C1113" s="100"/>
      <c r="D1113"/>
      <c r="E1113"/>
      <c r="F1113"/>
      <c r="G1113"/>
      <c r="H1113"/>
      <c r="I1113"/>
      <c r="J1113"/>
      <c r="K1113"/>
      <c r="L1113"/>
      <c r="M1113"/>
      <c r="N1113"/>
      <c r="O1113"/>
      <c r="S1113" s="41"/>
      <c r="T1113" s="41"/>
      <c r="U1113" s="41"/>
      <c r="V1113" s="41"/>
      <c r="Y1113" s="41"/>
      <c r="Z1113" s="41"/>
      <c r="AA1113" s="41"/>
      <c r="AB1113" s="41"/>
      <c r="AE1113" s="41"/>
    </row>
    <row r="1114" spans="1:31" s="30" customFormat="1" x14ac:dyDescent="0.25">
      <c r="A1114" s="29"/>
      <c r="C1114" s="100"/>
      <c r="D1114"/>
      <c r="E1114"/>
      <c r="F1114"/>
      <c r="G1114"/>
      <c r="H1114"/>
      <c r="I1114"/>
      <c r="J1114"/>
      <c r="K1114"/>
      <c r="L1114"/>
      <c r="M1114"/>
      <c r="N1114"/>
      <c r="O1114"/>
      <c r="S1114" s="41"/>
      <c r="T1114" s="41"/>
      <c r="U1114" s="41"/>
      <c r="V1114" s="41"/>
      <c r="Y1114" s="41"/>
      <c r="Z1114" s="41"/>
      <c r="AA1114" s="41"/>
      <c r="AB1114" s="41"/>
      <c r="AE1114" s="41"/>
    </row>
    <row r="1115" spans="1:31" s="30" customFormat="1" x14ac:dyDescent="0.25">
      <c r="A1115" s="29"/>
      <c r="C1115" s="100"/>
      <c r="D1115"/>
      <c r="E1115"/>
      <c r="F1115"/>
      <c r="G1115"/>
      <c r="H1115"/>
      <c r="I1115"/>
      <c r="J1115"/>
      <c r="K1115"/>
      <c r="L1115"/>
      <c r="M1115"/>
      <c r="N1115"/>
      <c r="O1115"/>
      <c r="S1115" s="41"/>
      <c r="T1115" s="41"/>
      <c r="U1115" s="41"/>
      <c r="V1115" s="41"/>
      <c r="Y1115" s="41"/>
      <c r="Z1115" s="41"/>
      <c r="AA1115" s="41"/>
      <c r="AB1115" s="41"/>
      <c r="AE1115" s="41"/>
    </row>
    <row r="1116" spans="1:31" s="30" customFormat="1" x14ac:dyDescent="0.25">
      <c r="A1116" s="29"/>
      <c r="C1116" s="100"/>
      <c r="D1116"/>
      <c r="E1116"/>
      <c r="F1116"/>
      <c r="G1116"/>
      <c r="H1116"/>
      <c r="I1116"/>
      <c r="J1116"/>
      <c r="K1116"/>
      <c r="L1116"/>
      <c r="M1116"/>
      <c r="N1116"/>
      <c r="O1116"/>
      <c r="S1116" s="41"/>
      <c r="T1116" s="41"/>
      <c r="U1116" s="41"/>
      <c r="V1116" s="41"/>
      <c r="Y1116" s="41"/>
      <c r="Z1116" s="41"/>
      <c r="AA1116" s="41"/>
      <c r="AB1116" s="41"/>
      <c r="AE1116" s="41"/>
    </row>
    <row r="1117" spans="1:31" s="30" customFormat="1" x14ac:dyDescent="0.25">
      <c r="A1117" s="29"/>
      <c r="C1117" s="100"/>
      <c r="D1117"/>
      <c r="E1117"/>
      <c r="F1117"/>
      <c r="G1117"/>
      <c r="H1117"/>
      <c r="I1117"/>
      <c r="J1117"/>
      <c r="K1117"/>
      <c r="L1117"/>
      <c r="M1117"/>
      <c r="N1117"/>
      <c r="O1117"/>
      <c r="S1117" s="41"/>
      <c r="T1117" s="41"/>
      <c r="U1117" s="41"/>
      <c r="V1117" s="41"/>
      <c r="Y1117" s="41"/>
      <c r="Z1117" s="41"/>
      <c r="AA1117" s="41"/>
      <c r="AB1117" s="41"/>
      <c r="AE1117" s="41"/>
    </row>
    <row r="1118" spans="1:31" s="30" customFormat="1" x14ac:dyDescent="0.25">
      <c r="A1118" s="29"/>
      <c r="C1118" s="100"/>
      <c r="D1118"/>
      <c r="E1118"/>
      <c r="F1118"/>
      <c r="G1118"/>
      <c r="H1118"/>
      <c r="I1118"/>
      <c r="J1118"/>
      <c r="K1118"/>
      <c r="L1118"/>
      <c r="M1118"/>
      <c r="N1118"/>
      <c r="O1118"/>
      <c r="S1118" s="41"/>
      <c r="T1118" s="41"/>
      <c r="U1118" s="41"/>
      <c r="V1118" s="41"/>
      <c r="Y1118" s="41"/>
      <c r="Z1118" s="41"/>
      <c r="AA1118" s="41"/>
      <c r="AB1118" s="41"/>
      <c r="AE1118" s="41"/>
    </row>
    <row r="1119" spans="1:31" s="30" customFormat="1" x14ac:dyDescent="0.25">
      <c r="A1119" s="29"/>
      <c r="C1119" s="100"/>
      <c r="D1119"/>
      <c r="E1119"/>
      <c r="F1119"/>
      <c r="G1119"/>
      <c r="H1119"/>
      <c r="I1119"/>
      <c r="J1119"/>
      <c r="K1119"/>
      <c r="L1119"/>
      <c r="M1119"/>
      <c r="N1119"/>
      <c r="O1119"/>
      <c r="S1119" s="41"/>
      <c r="T1119" s="41"/>
      <c r="U1119" s="41"/>
      <c r="V1119" s="41"/>
      <c r="Y1119" s="41"/>
      <c r="Z1119" s="41"/>
      <c r="AA1119" s="41"/>
      <c r="AB1119" s="41"/>
      <c r="AE1119" s="41"/>
    </row>
    <row r="1120" spans="1:31" s="30" customFormat="1" x14ac:dyDescent="0.25">
      <c r="A1120" s="29"/>
      <c r="C1120" s="100"/>
      <c r="D1120"/>
      <c r="E1120"/>
      <c r="F1120"/>
      <c r="G1120"/>
      <c r="H1120"/>
      <c r="I1120"/>
      <c r="J1120"/>
      <c r="K1120"/>
      <c r="L1120"/>
      <c r="M1120"/>
      <c r="N1120"/>
      <c r="O1120"/>
      <c r="S1120" s="41"/>
      <c r="T1120" s="41"/>
      <c r="U1120" s="41"/>
      <c r="V1120" s="41"/>
      <c r="Y1120" s="41"/>
      <c r="Z1120" s="41"/>
      <c r="AA1120" s="41"/>
      <c r="AB1120" s="41"/>
      <c r="AE1120" s="41"/>
    </row>
    <row r="1121" spans="1:31" s="30" customFormat="1" x14ac:dyDescent="0.25">
      <c r="A1121" s="29"/>
      <c r="C1121" s="100"/>
      <c r="D1121"/>
      <c r="E1121"/>
      <c r="F1121"/>
      <c r="G1121"/>
      <c r="H1121"/>
      <c r="I1121"/>
      <c r="J1121"/>
      <c r="K1121"/>
      <c r="L1121"/>
      <c r="M1121"/>
      <c r="N1121"/>
      <c r="O1121"/>
      <c r="S1121" s="41"/>
      <c r="T1121" s="41"/>
      <c r="U1121" s="41"/>
      <c r="V1121" s="41"/>
      <c r="Y1121" s="41"/>
      <c r="Z1121" s="41"/>
      <c r="AA1121" s="41"/>
      <c r="AB1121" s="41"/>
      <c r="AE1121" s="41"/>
    </row>
    <row r="1122" spans="1:31" s="30" customFormat="1" x14ac:dyDescent="0.25">
      <c r="A1122" s="29"/>
      <c r="C1122" s="100"/>
      <c r="D1122"/>
      <c r="E1122"/>
      <c r="F1122"/>
      <c r="G1122"/>
      <c r="H1122"/>
      <c r="I1122"/>
      <c r="J1122"/>
      <c r="K1122"/>
      <c r="L1122"/>
      <c r="M1122"/>
      <c r="N1122"/>
      <c r="O1122"/>
      <c r="S1122" s="41"/>
      <c r="T1122" s="41"/>
      <c r="U1122" s="41"/>
      <c r="V1122" s="41"/>
      <c r="Y1122" s="41"/>
      <c r="Z1122" s="41"/>
      <c r="AA1122" s="41"/>
      <c r="AB1122" s="41"/>
      <c r="AE1122" s="41"/>
    </row>
    <row r="1123" spans="1:31" s="30" customFormat="1" x14ac:dyDescent="0.25">
      <c r="A1123" s="29"/>
      <c r="C1123" s="100"/>
      <c r="D1123"/>
      <c r="E1123"/>
      <c r="F1123"/>
      <c r="G1123"/>
      <c r="H1123"/>
      <c r="I1123"/>
      <c r="J1123"/>
      <c r="K1123"/>
      <c r="L1123"/>
      <c r="M1123"/>
      <c r="N1123"/>
      <c r="O1123"/>
      <c r="S1123" s="41"/>
      <c r="T1123" s="41"/>
      <c r="U1123" s="41"/>
      <c r="V1123" s="41"/>
      <c r="Y1123" s="41"/>
      <c r="Z1123" s="41"/>
      <c r="AA1123" s="41"/>
      <c r="AB1123" s="41"/>
      <c r="AE1123" s="41"/>
    </row>
    <row r="1124" spans="1:31" s="30" customFormat="1" x14ac:dyDescent="0.25">
      <c r="A1124" s="29"/>
      <c r="C1124" s="100"/>
      <c r="D1124"/>
      <c r="E1124"/>
      <c r="F1124"/>
      <c r="G1124"/>
      <c r="H1124"/>
      <c r="I1124"/>
      <c r="J1124"/>
      <c r="K1124"/>
      <c r="L1124"/>
      <c r="M1124"/>
      <c r="N1124"/>
      <c r="O1124"/>
      <c r="S1124" s="41"/>
      <c r="T1124" s="41"/>
      <c r="U1124" s="41"/>
      <c r="V1124" s="41"/>
      <c r="Y1124" s="41"/>
      <c r="Z1124" s="41"/>
      <c r="AA1124" s="41"/>
      <c r="AB1124" s="41"/>
      <c r="AE1124" s="41"/>
    </row>
    <row r="1125" spans="1:31" s="30" customFormat="1" x14ac:dyDescent="0.25">
      <c r="A1125" s="29"/>
      <c r="C1125" s="100"/>
      <c r="D1125"/>
      <c r="E1125"/>
      <c r="F1125"/>
      <c r="G1125"/>
      <c r="H1125"/>
      <c r="I1125"/>
      <c r="J1125"/>
      <c r="K1125"/>
      <c r="L1125"/>
      <c r="M1125"/>
      <c r="N1125"/>
      <c r="O1125"/>
      <c r="S1125" s="41"/>
      <c r="T1125" s="41"/>
      <c r="U1125" s="41"/>
      <c r="V1125" s="41"/>
      <c r="Y1125" s="41"/>
      <c r="Z1125" s="41"/>
      <c r="AA1125" s="41"/>
      <c r="AB1125" s="41"/>
      <c r="AE1125" s="41"/>
    </row>
    <row r="1126" spans="1:31" s="30" customFormat="1" x14ac:dyDescent="0.25">
      <c r="A1126" s="29"/>
      <c r="C1126" s="100"/>
      <c r="D1126"/>
      <c r="E1126"/>
      <c r="F1126"/>
      <c r="G1126"/>
      <c r="H1126"/>
      <c r="I1126"/>
      <c r="J1126"/>
      <c r="K1126"/>
      <c r="L1126"/>
      <c r="M1126"/>
      <c r="N1126"/>
      <c r="O1126"/>
      <c r="S1126" s="41"/>
      <c r="T1126" s="41"/>
      <c r="U1126" s="41"/>
      <c r="V1126" s="41"/>
      <c r="Y1126" s="41"/>
      <c r="Z1126" s="41"/>
      <c r="AA1126" s="41"/>
      <c r="AB1126" s="41"/>
      <c r="AE1126" s="41"/>
    </row>
    <row r="1127" spans="1:31" s="30" customFormat="1" x14ac:dyDescent="0.25">
      <c r="A1127" s="29"/>
      <c r="C1127" s="100"/>
      <c r="D1127"/>
      <c r="E1127"/>
      <c r="F1127"/>
      <c r="G1127"/>
      <c r="H1127"/>
      <c r="I1127"/>
      <c r="J1127"/>
      <c r="K1127"/>
      <c r="L1127"/>
      <c r="M1127"/>
      <c r="N1127"/>
      <c r="O1127"/>
      <c r="S1127" s="41"/>
      <c r="T1127" s="41"/>
      <c r="U1127" s="41"/>
      <c r="V1127" s="41"/>
      <c r="Y1127" s="41"/>
      <c r="Z1127" s="41"/>
      <c r="AA1127" s="41"/>
      <c r="AB1127" s="41"/>
      <c r="AE1127" s="41"/>
    </row>
    <row r="1128" spans="1:31" s="30" customFormat="1" x14ac:dyDescent="0.25">
      <c r="A1128" s="29"/>
      <c r="C1128" s="100"/>
      <c r="D1128"/>
      <c r="E1128"/>
      <c r="F1128"/>
      <c r="G1128"/>
      <c r="H1128"/>
      <c r="I1128"/>
      <c r="J1128"/>
      <c r="K1128"/>
      <c r="L1128"/>
      <c r="M1128"/>
      <c r="N1128"/>
      <c r="O1128"/>
      <c r="S1128" s="41"/>
      <c r="T1128" s="41"/>
      <c r="U1128" s="41"/>
      <c r="V1128" s="41"/>
      <c r="Y1128" s="41"/>
      <c r="Z1128" s="41"/>
      <c r="AA1128" s="41"/>
      <c r="AB1128" s="41"/>
      <c r="AE1128" s="41"/>
    </row>
    <row r="1129" spans="1:31" s="30" customFormat="1" x14ac:dyDescent="0.25">
      <c r="A1129" s="29"/>
      <c r="C1129" s="100"/>
      <c r="D1129"/>
      <c r="E1129"/>
      <c r="F1129"/>
      <c r="G1129"/>
      <c r="H1129"/>
      <c r="I1129"/>
      <c r="J1129"/>
      <c r="K1129"/>
      <c r="L1129"/>
      <c r="M1129"/>
      <c r="N1129"/>
      <c r="O1129"/>
      <c r="S1129" s="41"/>
      <c r="T1129" s="41"/>
      <c r="U1129" s="41"/>
      <c r="V1129" s="41"/>
      <c r="Y1129" s="41"/>
      <c r="Z1129" s="41"/>
      <c r="AA1129" s="41"/>
      <c r="AB1129" s="41"/>
      <c r="AE1129" s="41"/>
    </row>
    <row r="1130" spans="1:31" s="30" customFormat="1" x14ac:dyDescent="0.25">
      <c r="A1130" s="29"/>
      <c r="C1130" s="100"/>
      <c r="D1130"/>
      <c r="E1130"/>
      <c r="F1130"/>
      <c r="G1130"/>
      <c r="H1130"/>
      <c r="I1130"/>
      <c r="J1130"/>
      <c r="K1130"/>
      <c r="L1130"/>
      <c r="M1130"/>
      <c r="N1130"/>
      <c r="O1130"/>
      <c r="S1130" s="41"/>
      <c r="T1130" s="41"/>
      <c r="U1130" s="41"/>
      <c r="V1130" s="41"/>
      <c r="Y1130" s="41"/>
      <c r="Z1130" s="41"/>
      <c r="AA1130" s="41"/>
      <c r="AB1130" s="41"/>
      <c r="AE1130" s="41"/>
    </row>
    <row r="1131" spans="1:31" s="30" customFormat="1" x14ac:dyDescent="0.25">
      <c r="A1131" s="29"/>
      <c r="C1131" s="100"/>
      <c r="D1131"/>
      <c r="E1131"/>
      <c r="F1131"/>
      <c r="G1131"/>
      <c r="H1131"/>
      <c r="I1131"/>
      <c r="J1131"/>
      <c r="K1131"/>
      <c r="L1131"/>
      <c r="M1131"/>
      <c r="N1131"/>
      <c r="O1131"/>
      <c r="S1131" s="41"/>
      <c r="T1131" s="41"/>
      <c r="U1131" s="41"/>
      <c r="V1131" s="41"/>
      <c r="Y1131" s="41"/>
      <c r="Z1131" s="41"/>
      <c r="AA1131" s="41"/>
      <c r="AB1131" s="41"/>
      <c r="AE1131" s="41"/>
    </row>
    <row r="1132" spans="1:31" s="30" customFormat="1" x14ac:dyDescent="0.25">
      <c r="A1132" s="29"/>
      <c r="C1132" s="100"/>
      <c r="D1132"/>
      <c r="E1132"/>
      <c r="F1132"/>
      <c r="G1132"/>
      <c r="H1132"/>
      <c r="I1132"/>
      <c r="J1132"/>
      <c r="K1132"/>
      <c r="L1132"/>
      <c r="M1132"/>
      <c r="N1132"/>
      <c r="O1132"/>
      <c r="S1132" s="41"/>
      <c r="T1132" s="41"/>
      <c r="U1132" s="41"/>
      <c r="V1132" s="41"/>
      <c r="Y1132" s="41"/>
      <c r="Z1132" s="41"/>
      <c r="AA1132" s="41"/>
      <c r="AB1132" s="41"/>
      <c r="AE1132" s="41"/>
    </row>
    <row r="1133" spans="1:31" s="30" customFormat="1" x14ac:dyDescent="0.25">
      <c r="A1133" s="29"/>
      <c r="C1133" s="100"/>
      <c r="D1133"/>
      <c r="E1133"/>
      <c r="F1133"/>
      <c r="G1133"/>
      <c r="H1133"/>
      <c r="I1133"/>
      <c r="J1133"/>
      <c r="K1133"/>
      <c r="L1133"/>
      <c r="M1133"/>
      <c r="N1133"/>
      <c r="O1133"/>
      <c r="S1133" s="41"/>
      <c r="T1133" s="41"/>
      <c r="U1133" s="41"/>
      <c r="V1133" s="41"/>
      <c r="W1133"/>
      <c r="X1133"/>
      <c r="Y1133" s="41"/>
      <c r="Z1133" s="41"/>
      <c r="AA1133" s="41"/>
      <c r="AB1133" s="41"/>
      <c r="AE1133" s="41"/>
    </row>
    <row r="1134" spans="1:31" s="30" customFormat="1" x14ac:dyDescent="0.25">
      <c r="A1134" s="29"/>
      <c r="C1134" s="100"/>
      <c r="D1134"/>
      <c r="E1134"/>
      <c r="F1134"/>
      <c r="G1134"/>
      <c r="H1134"/>
      <c r="I1134"/>
      <c r="J1134"/>
      <c r="K1134"/>
      <c r="L1134"/>
      <c r="M1134"/>
      <c r="N1134"/>
      <c r="O1134"/>
      <c r="S1134" s="41"/>
      <c r="T1134" s="41"/>
      <c r="U1134" s="41"/>
      <c r="V1134" s="41"/>
      <c r="W1134"/>
      <c r="X1134"/>
      <c r="Y1134" s="41"/>
      <c r="Z1134" s="41"/>
      <c r="AA1134" s="41"/>
      <c r="AB1134" s="41"/>
      <c r="AE1134" s="41"/>
    </row>
    <row r="1135" spans="1:31" s="30" customFormat="1" x14ac:dyDescent="0.25">
      <c r="A1135" s="29"/>
      <c r="C1135" s="100"/>
      <c r="D1135"/>
      <c r="E1135"/>
      <c r="F1135"/>
      <c r="G1135"/>
      <c r="H1135"/>
      <c r="I1135"/>
      <c r="J1135"/>
      <c r="K1135"/>
      <c r="L1135"/>
      <c r="M1135"/>
      <c r="N1135"/>
      <c r="O1135"/>
      <c r="S1135" s="41"/>
      <c r="T1135" s="41"/>
      <c r="U1135" s="41"/>
      <c r="V1135" s="41"/>
      <c r="W1135"/>
      <c r="X1135"/>
      <c r="Y1135" s="41"/>
      <c r="Z1135" s="41"/>
      <c r="AA1135" s="41"/>
      <c r="AB1135" s="41"/>
      <c r="AE1135" s="41"/>
    </row>
    <row r="1136" spans="1:31" s="30" customFormat="1" x14ac:dyDescent="0.25">
      <c r="A1136" s="29"/>
      <c r="C1136" s="100"/>
      <c r="D1136"/>
      <c r="E1136"/>
      <c r="F1136"/>
      <c r="G1136"/>
      <c r="H1136"/>
      <c r="I1136"/>
      <c r="J1136"/>
      <c r="K1136"/>
      <c r="L1136"/>
      <c r="M1136"/>
      <c r="N1136"/>
      <c r="O1136"/>
      <c r="S1136" s="41"/>
      <c r="T1136" s="41"/>
      <c r="U1136" s="41"/>
      <c r="V1136" s="41"/>
      <c r="W1136"/>
      <c r="X1136"/>
      <c r="Y1136" s="41"/>
      <c r="Z1136" s="41"/>
      <c r="AA1136" s="41"/>
      <c r="AB1136" s="41"/>
      <c r="AE1136" s="41"/>
    </row>
  </sheetData>
  <autoFilter ref="A4:AH374">
    <filterColumn colId="20" showButton="0"/>
    <filterColumn colId="26" showButton="0"/>
  </autoFilter>
  <mergeCells count="65">
    <mergeCell ref="Y368:Y372"/>
    <mergeCell ref="AA3:AB4"/>
    <mergeCell ref="Y314:Y320"/>
    <mergeCell ref="Y322:Y331"/>
    <mergeCell ref="Y333:Y336"/>
    <mergeCell ref="Y338:Y359"/>
    <mergeCell ref="Y361:Y366"/>
    <mergeCell ref="Y275:Y279"/>
    <mergeCell ref="Y281:Y284"/>
    <mergeCell ref="Y286:Y293"/>
    <mergeCell ref="Y295:Y303"/>
    <mergeCell ref="Y305:Y312"/>
    <mergeCell ref="Y218:Y223"/>
    <mergeCell ref="Y225:Y228"/>
    <mergeCell ref="Y230:Y242"/>
    <mergeCell ref="Y244:Y255"/>
    <mergeCell ref="Y257:Y273"/>
    <mergeCell ref="Y120:Y129"/>
    <mergeCell ref="Y131:Y138"/>
    <mergeCell ref="Y140:Y159"/>
    <mergeCell ref="Y161:Y202"/>
    <mergeCell ref="Y204:Y216"/>
    <mergeCell ref="S364:S368"/>
    <mergeCell ref="T3:T5"/>
    <mergeCell ref="U3:V4"/>
    <mergeCell ref="Y3:Y5"/>
    <mergeCell ref="Z3:Z5"/>
    <mergeCell ref="Y6:Y9"/>
    <mergeCell ref="Y11:Y19"/>
    <mergeCell ref="Y21:Y23"/>
    <mergeCell ref="Y25:Y27"/>
    <mergeCell ref="Y29:Y36"/>
    <mergeCell ref="Y38:Y40"/>
    <mergeCell ref="Y42:Y55"/>
    <mergeCell ref="Y57:Y66"/>
    <mergeCell ref="Y68:Y95"/>
    <mergeCell ref="Y97:Y101"/>
    <mergeCell ref="Y103:Y118"/>
    <mergeCell ref="S311:S317"/>
    <mergeCell ref="S319:S328"/>
    <mergeCell ref="S330:S333"/>
    <mergeCell ref="S357:S362"/>
    <mergeCell ref="S284:S291"/>
    <mergeCell ref="S302:S309"/>
    <mergeCell ref="S216:S221"/>
    <mergeCell ref="S223:S226"/>
    <mergeCell ref="S228:S240"/>
    <mergeCell ref="S117:S126"/>
    <mergeCell ref="S128:S135"/>
    <mergeCell ref="S159:S200"/>
    <mergeCell ref="S202:S214"/>
    <mergeCell ref="S42:S55"/>
    <mergeCell ref="S57:S66"/>
    <mergeCell ref="S94:S98"/>
    <mergeCell ref="S100:S115"/>
    <mergeCell ref="S11:S19"/>
    <mergeCell ref="S21:S23"/>
    <mergeCell ref="S25:S27"/>
    <mergeCell ref="S29:S36"/>
    <mergeCell ref="S38:S40"/>
    <mergeCell ref="A3:A4"/>
    <mergeCell ref="B3:B4"/>
    <mergeCell ref="A1:O1"/>
    <mergeCell ref="S3:S5"/>
    <mergeCell ref="S6:S9"/>
  </mergeCells>
  <pageMargins left="0.51181102362204722" right="0.31496062992125984" top="0.74803149606299213" bottom="0.74803149606299213" header="0.31496062992125984" footer="0.31496062992125984"/>
  <pageSetup scale="61" fitToHeight="15" orientation="landscape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ARTÍCULOS DE OFICINA</vt:lpstr>
      <vt:lpstr>'ARTÍCULOS DE OFICINA'!Área_de_impresión</vt:lpstr>
      <vt:lpstr>'ARTÍCULOS DE OFICINA'!Títulos_a_imprimir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Rocío Paz</cp:lastModifiedBy>
  <cp:lastPrinted>2018-01-12T02:35:43Z</cp:lastPrinted>
  <dcterms:created xsi:type="dcterms:W3CDTF">2017-11-01T03:21:52Z</dcterms:created>
  <dcterms:modified xsi:type="dcterms:W3CDTF">2018-03-05T18:18:44Z</dcterms:modified>
</cp:coreProperties>
</file>