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alejandro.trejo\Desktop\ST-RAP-80-2025\"/>
    </mc:Choice>
  </mc:AlternateContent>
  <xr:revisionPtr revIDLastSave="0" documentId="13_ncr:1_{DFEC94FA-F3FB-4537-B77D-C914D575A47B}" xr6:coauthVersionLast="47" xr6:coauthVersionMax="47" xr10:uidLastSave="{00000000-0000-0000-0000-000000000000}"/>
  <bookViews>
    <workbookView xWindow="28680" yWindow="-3225" windowWidth="29040" windowHeight="15840"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'L-MI-JPJ-DICT'!$A$10:$V$11</definedName>
    <definedName name="Ámbito">#REF!</definedName>
    <definedName name="_xlnm.Print_Titles" localSheetId="1">'L-MI-JPJ-DICT'!$1:$10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<sst xmlns="http://schemas.openxmlformats.org/spreadsheetml/2006/main" count="338" uniqueCount="264">
  <si>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</si>
  <si>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</si>
  <si>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</si>
  <si>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</si>
  <si>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</si>
  <si>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</si>
  <si>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</si>
  <si>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</si>
  <si>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</si>
  <si>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</si>
  <si>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</si>
  <si>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</si>
  <si>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</si>
  <si>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</si>
  <si>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</si>
  <si>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</si>
  <si>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</si>
  <si>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</si>
  <si>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</si>
  <si>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</si>
  <si>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</si>
  <si>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</si>
  <si>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</si>
  <si>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</si>
  <si>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</si>
  <si>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</si>
  <si>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</si>
  <si>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</si>
  <si>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</si>
  <si>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</si>
  <si>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</si>
  <si>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</si>
  <si>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</si>
  <si>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</si>
  <si>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</si>
  <si>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</si>
  <si>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</si>
  <si>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</si>
  <si>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</si>
  <si>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</si>
  <si>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</si>
  <si>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</si>
  <si>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</si>
  <si>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</si>
  <si>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</si>
  <si>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</si>
  <si>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</si>
  <si>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</si>
  <si>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</si>
  <si>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</si>
  <si>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</si>
  <si>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</si>
  <si>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</si>
  <si>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</si>
  <si>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</si>
  <si>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</si>
  <si>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</si>
  <si>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</si>
  <si>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</si>
  <si>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</si>
  <si>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</si>
  <si>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</si>
  <si>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</si>
  <si>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</si>
  <si>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</si>
  <si>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</si>
  <si>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</si>
  <si>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</si>
  <si>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</si>
  <si>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</si>
  <si>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</si>
  <si>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</si>
  <si>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</si>
  <si>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</si>
  <si>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</si>
  <si>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</si>
  <si>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</si>
  <si>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</si>
  <si>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</si>
  <si>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</si>
  <si>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</si>
  <si>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</si>
  <si>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</si>
  <si>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</si>
  <si>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</si>
  <si>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</si>
  <si>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</si>
  <si>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</si>
  <si>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</si>
  <si>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</si>
  <si>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Michoacán</t>
  </si>
  <si>
    <t>Local Jueces y Juezas/Personas Juzgadoras</t>
  </si>
  <si>
    <t>MEFIC</t>
  </si>
  <si>
    <t>Confirmación con otras autoridades</t>
  </si>
  <si>
    <t>Ingresos reportados contra egresos registrados</t>
  </si>
  <si>
    <t>Monto de egresos registrados superiores a los ingresos reportados</t>
  </si>
  <si>
    <t>Lo anterior, de conformidad con lo dispuesto en los artículos 10, 19, 20 y 30 de los Lineamientos para la Fiscalización de los Procesos Electorales del Poder Judicial, Federal y Locales, aprobados mediante Acuerdo INE/CG54/2025.</t>
  </si>
  <si>
    <t>Informe de Campaña</t>
  </si>
  <si>
    <t>Se le solicita presentar en el MEFIC lo siguiente:
- Las aclaraciones que a su derecho convengan.
- Las correcciones que correspondan.</t>
  </si>
  <si>
    <t>L-MI-JPJ-LFPA-A</t>
  </si>
  <si>
    <t>Luisa Fernanda Pérez Alcalá</t>
  </si>
  <si>
    <t>INE/UTF/DA/20397/2025</t>
  </si>
  <si>
    <r>
      <t xml:space="preserve">De la revisión al MEFIC, se observó que la persona candidata a juzgadora reportó un monto de egresos totales en el informe único de gastos por $3,714.27 y no registro ingresos, por lo que existe una discrepancia entre los gastos reportados y los ingresos registrados, como se detalla en el </t>
    </r>
    <r>
      <rPr>
        <b/>
        <sz val="11"/>
        <rFont val="Arial"/>
        <family val="2"/>
      </rPr>
      <t>ANEXO-L-MI-JPJ-LFPA-2</t>
    </r>
    <r>
      <rPr>
        <sz val="11"/>
        <rFont val="Arial"/>
        <family val="2"/>
      </rPr>
      <t xml:space="preserve"> del presente oficio.</t>
    </r>
  </si>
  <si>
    <t>ANEXO-L-MI-JPJ-LFPA-2</t>
  </si>
  <si>
    <t xml:space="preserve">Al inicio de la campaña, es decir el pasado 14 de abril de 2025, tenía un saldo en mi cuenta AFIRME, clabe interbancaria ****************71, número de cuenta **********27 de $6,767.09, por concepto de nómina del 31 de marzo de 2025, como se puede observar en el Estado de Cuenta de AFIRME del periodo del 01 de marzo al 31 de marzo de 2025, por ende al día 14 di abril de 2025 contaba aún con dicho saldo en mi cuenta de $6,767.09, es decir, de dichos ingresos se cubrieron los egresos de $3,714.27 que tuve durante el periodo de campaña. Siendo el mes de marzo el último mes en el que recibí ingresos por concepto de nómina en dicha cuenta. (Se anexan estados de cuenta correspondiente al mes de marzo, con lo que se sustenta el origen de mis ingresos). Es decir, la suscrita cumplió a cabalidad con los artículos 10, 19, 20 y 30 de los Lineamientos para la Fiscalización de los Procesos Electorales del Poder Judicial, Federal y Locales. </t>
  </si>
  <si>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</si>
  <si>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</si>
  <si>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</si>
  <si>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</si>
  <si>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</si>
  <si>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</si>
  <si>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</si>
  <si>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</si>
  <si>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</si>
  <si>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</si>
  <si>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</si>
  <si>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</si>
  <si>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</si>
  <si>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</si>
  <si>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</si>
  <si>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</si>
  <si>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</si>
  <si>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</si>
  <si>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</si>
  <si>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</si>
  <si>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</si>
  <si>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</si>
  <si>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</si>
  <si>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</si>
  <si>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</si>
  <si>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</si>
  <si>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</si>
  <si>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</si>
  <si>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</si>
  <si>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</si>
  <si>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</si>
  <si>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</si>
  <si>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</si>
  <si>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</si>
  <si>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</si>
  <si>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</si>
  <si>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</si>
  <si>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</si>
  <si>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</si>
  <si>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</si>
  <si>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</si>
  <si>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</si>
  <si>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</si>
  <si>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</si>
  <si>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</si>
  <si>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</si>
  <si>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</si>
  <si>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</si>
  <si>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</si>
  <si>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</si>
  <si>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</si>
  <si>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</si>
  <si>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</si>
  <si>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</si>
  <si>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</si>
  <si>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</si>
  <si>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</si>
  <si>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</si>
  <si>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</si>
  <si>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</si>
  <si>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</si>
  <si>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</si>
  <si>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</si>
  <si>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</si>
  <si>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</si>
  <si>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</si>
  <si>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</si>
  <si>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</si>
  <si>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</si>
  <si>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</si>
  <si>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</si>
  <si>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</si>
  <si>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</si>
  <si>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</si>
  <si>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</si>
  <si>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</si>
  <si>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</si>
  <si>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</si>
  <si>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</si>
  <si>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</si>
  <si>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</si>
  <si>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</si>
  <si>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</si>
  <si>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</si>
  <si>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</si>
  <si>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</si>
  <si>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</si>
  <si>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</si>
  <si>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</si>
  <si>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</si>
  <si>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</si>
  <si>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</si>
  <si>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</si>
  <si>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</si>
  <si>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</si>
  <si>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</si>
  <si>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</si>
  <si>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</si>
  <si>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</si>
  <si>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</si>
  <si>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</si>
  <si>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</si>
  <si>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</si>
  <si>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</si>
  <si>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</si>
  <si>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</si>
  <si>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</si>
  <si>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</si>
  <si>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</si>
  <si>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</si>
  <si>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</si>
  <si>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</si>
  <si>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</si>
  <si>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</si>
  <si>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</si>
  <si>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</si>
  <si>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</si>
  <si>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</si>
  <si>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</si>
  <si>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</si>
  <si>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</si>
  <si>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</si>
  <si>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</si>
  <si>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</si>
  <si>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</si>
  <si>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</si>
  <si>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</si>
  <si>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</si>
  <si>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</si>
  <si>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</si>
  <si>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</si>
  <si>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</si>
  <si>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</si>
  <si>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</si>
  <si>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</si>
  <si>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</si>
  <si>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</si>
  <si>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</si>
  <si>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</si>
  <si>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</si>
  <si>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</si>
  <si>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</si>
  <si>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</si>
  <si>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</si>
  <si>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</si>
  <si>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</si>
  <si>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</si>
  <si>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</si>
  <si>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</si>
  <si>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</si>
  <si>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</si>
  <si>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</si>
  <si>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</si>
  <si>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</si>
  <si>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</si>
  <si>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</si>
  <si>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</si>
  <si>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t xml:space="preserve">
</t>
    </r>
    <r>
      <rPr>
        <b/>
        <sz val="11"/>
        <rFont val="Arial"/>
        <family val="2"/>
      </rPr>
      <t>03-MI-JPJ-LFPA-C1</t>
    </r>
    <r>
      <rPr>
        <sz val="11"/>
        <rFont val="Arial"/>
        <family val="2"/>
      </rPr>
      <t xml:space="preserve">
Atendida en cumplimiento a la sentencia relativa al expediente ST-RAP-80/2025 emitida por las magistraturas que integran el Pleno de la sala regional del Tribunal Electoral del Poder Judicial de la Federación, en donde se revoca la sanción interpuesta.</t>
    </r>
  </si>
  <si>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cubrir la diferencia señalada en el</t>
    </r>
    <r>
      <rPr>
        <b/>
        <sz val="11"/>
        <rFont val="Arial"/>
        <family val="2"/>
      </rPr>
      <t xml:space="preserve"> ANEXO-L-MI-JPJ-LFPA-2 </t>
    </r>
    <r>
      <rPr>
        <sz val="11"/>
        <rFont val="Arial"/>
        <family val="2"/>
      </rPr>
      <t>de la carpeta 1</t>
    </r>
    <r>
      <rPr>
        <b/>
        <sz val="11"/>
        <rFont val="Arial"/>
        <family val="2"/>
      </rPr>
      <t>28.L-MI-JPJ-LFPA</t>
    </r>
    <r>
      <rPr>
        <sz val="11"/>
        <rFont val="Arial"/>
        <family val="2"/>
      </rPr>
      <t xml:space="preserve"> del presente dictamen, provienen del saldo con el que contaba al inicio de la campaña en su cuenta bancaria con número **********27 de la institución financiera AFIRME, teniendo como origen su nómina y que solo destinó la cantidad de $3,714.27 para los gastos generados en el periodo de campaña, su respuesta se consideró insatisfactoria, considerando lo señalado en las aclaraciones presentadas y de la documentación soporte anexada consistente en el estado de cuenta, si bien, la persona candidata a juzgadora demostró que los recursos erogados en la campaña provienen de su patrimonio; no obstante, dicho registro no fue realizado en el MEFIC, por tal razón, la observación no quedó atendida.
</t>
    </r>
    <r>
      <rPr>
        <b/>
        <sz val="11"/>
        <rFont val="Arial"/>
        <family val="2"/>
      </rPr>
      <t xml:space="preserve">Acatamiento.
</t>
    </r>
    <r>
      <rPr>
        <sz val="11"/>
        <rFont val="Arial"/>
        <family val="2"/>
      </rPr>
      <t xml:space="preserve">
Derivado de la sentencia relativa al expediente ST-RAP-80/2025 emitida por las magistraturas que integran el Pleno de la sala regional del Tribunal Electoral del Poder Judicial de la Federación, correspondiente a la Quinta Circunscripción Plurinominal; se revoca la resolución en lo que fue materia de impugnación y la sanción impuesta.
Por lo anterior, la sala Regional advierte que esta autoridad debe considerar realizar un análisis con los parámetros valorando lo que en su respuesta el sujeto obligado menciona al señalar que cuenta con un saldo en su cuenta bancaria de $6,767.09 al inicio de la campaña. Derivado de sus ingresos por  nómina del 31 de marzo de 2025 del 31 de marzo de 2025 por $14,767.09, y que por ende pudo cubrir los egresos de $3,714.27 durante su campaña, aunque fue omitido su registro en el MEFIC.
Si bien la Otrora persona candidata omitió realizar el registro de sus ingresos dentro del MEFIC, derivado se su respuesta y a que en el mes de marzo fue su último ingreso por concepto de nómina, y que contaba con un saldo inicial  de $6,767.09 al inicio de la campaña en su cuenta bancaria, con lo que se demuestra el origen de sus ingresos para erogar sus gastos de campaña como se señala en el ANEXO-L-MI-JPJ-LFPA-2-ACATAMIENTO, por tal razón se da por </t>
    </r>
    <r>
      <rPr>
        <b/>
        <sz val="11"/>
        <rFont val="Arial"/>
        <family val="2"/>
      </rPr>
      <t xml:space="preserve">atendida.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</si>
</sst>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2"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8">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7" fillId="6" borderId="2" xfId="0" applyFont="1" applyFill="1" applyBorder="1" applyAlignment="1">
      <alignment vertical="top"/>
    </xf>
    <xf numFmtId="0" fontId="8" fillId="5" borderId="1" xfId="5" applyFont="1" applyFill="1" applyBorder="1" applyAlignment="1">
      <alignment horizontal="center" vertical="center" wrapText="1"/>
    </xf>
    <xf numFmtId="0" fontId="9" fillId="0" borderId="0" xfId="0" applyFont="1" applyAlignment="1">
      <alignment vertical="top"/>
    </xf>
    <xf numFmtId="0" fontId="10" fillId="0" borderId="0" xfId="0" applyFont="1" applyAlignment="1">
      <alignment horizontal="center" vertical="top"/>
    </xf>
    <xf numFmtId="0" fontId="10" fillId="0" borderId="0" xfId="0" applyFont="1" applyAlignment="1">
      <alignment horizontal="justify" vertical="top"/>
    </xf>
    <xf numFmtId="0" fontId="10" fillId="0" borderId="0" xfId="0" applyFont="1" applyAlignment="1">
      <alignment vertical="top"/>
    </xf>
    <xf numFmtId="0" fontId="10" fillId="0" borderId="0" xfId="0" applyFont="1" applyAlignment="1">
      <alignment vertical="top" wrapText="1"/>
    </xf>
    <xf numFmtId="0" fontId="11" fillId="0" borderId="0" xfId="0" applyFont="1" applyAlignment="1">
      <alignment vertical="top"/>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0" applyFont="1" applyBorder="1" applyAlignment="1">
      <alignment horizontal="justify" vertical="top" wrapText="1"/>
    </xf>
    <xf numFmtId="0" fontId="3" fillId="0" borderId="1" xfId="1" applyFont="1" applyBorder="1" applyAlignment="1">
      <alignment horizontal="justify" vertical="top" wrapText="1"/>
    </xf>
    <xf numFmtId="0" fontId="6" fillId="0" borderId="1" xfId="0" applyFont="1" applyBorder="1" applyAlignment="1">
      <alignment horizontal="justify" vertical="top" wrapText="1"/>
    </xf>
    <xf numFmtId="0" fontId="7" fillId="0" borderId="1" xfId="0" applyFont="1" applyBorder="1" applyAlignment="1">
      <alignment vertical="top" wrapText="1"/>
    </xf>
    <xf numFmtId="0" fontId="7" fillId="0" borderId="1" xfId="0" quotePrefix="1" applyFont="1" applyBorder="1" applyAlignment="1">
      <alignment horizontal="center" vertical="top" wrapText="1"/>
    </xf>
    <xf numFmtId="0" fontId="3" fillId="0" borderId="1" xfId="0" applyFont="1" applyBorder="1" applyAlignment="1">
      <alignment vertical="center"/>
    </xf>
  </cellXfs>
  <cellStyles count="18">
    <cellStyle name="Moneda 2" xfId="9" xr:uid="{19B6A696-3754-4F69-8A9F-D57A6C613E43}"/>
    <cellStyle name="Moneda 2 2" xfId="16" xr:uid="{8C1F8D48-D5D5-4867-97CA-DE964D22FC69}"/>
    <cellStyle name="Moneda 3" xfId="8" xr:uid="{A87E60A8-512A-4CC8-94CC-38E99925B33E}"/>
    <cellStyle name="Moneda 3 2" xfId="15" xr:uid="{D8719F06-EED8-475C-B55E-7EB30A26B9FF}"/>
    <cellStyle name="Moneda 4" xfId="11" xr:uid="{422567D1-0F84-450B-87C0-36443DEB1335}"/>
    <cellStyle name="Moneda 4 2" xfId="17" xr:uid="{C923FBC3-BBEE-44C2-BDDA-9DB191CF1018}"/>
    <cellStyle name="Moneda 5" xfId="14" xr:uid="{122134F0-EDFD-4EE0-B31C-2421ED4A200C}"/>
    <cellStyle name="Normal" xfId="0" builtinId="0"/>
    <cellStyle name="Normal 2" xfId="3" xr:uid="{00000000-0005-0000-0000-000001000000}"/>
    <cellStyle name="Normal 2 2 2" xfId="7" xr:uid="{FAC28525-6732-4B52-A469-6A635D69FA6E}"/>
    <cellStyle name="Normal 2 2 2 2" xfId="13" xr:uid="{B5CB2CF9-D674-4878-B67B-0AFB516D956D}"/>
    <cellStyle name="Normal 2 7" xfId="10"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2" xr:uid="{9532D713-27B1-461D-9829-200F013AE06D}"/>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9550586</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4"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25861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1038598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x14ac:dyDescent="0.35"/>
  <cols>
    <col min="1" max="1" width="59.6328125" bestFit="1" customWidth="1"/>
  </cols>
  <sheetData>
    <row r="3" spans="1:7" x14ac:dyDescent="0.35">
      <c r="A3" s="1" t="s">
        <v>0</v>
      </c>
    </row>
    <row r="4" spans="1:7" x14ac:dyDescent="0.35">
      <c r="A4" s="2" t="s">
        <v>1</v>
      </c>
    </row>
    <row r="5" spans="1:7" x14ac:dyDescent="0.35">
      <c r="A5" s="3" t="s">
        <v>2</v>
      </c>
    </row>
    <row r="6" spans="1:7" x14ac:dyDescent="0.35">
      <c r="A6" s="2" t="s">
        <v>3</v>
      </c>
    </row>
    <row r="7" spans="1:7" x14ac:dyDescent="0.35">
      <c r="A7" s="3" t="s">
        <v>4</v>
      </c>
    </row>
    <row r="8" spans="1:7" x14ac:dyDescent="0.35">
      <c r="A8" s="3" t="s">
        <v>5</v>
      </c>
      <c r="B8" s="4"/>
    </row>
    <row r="9" spans="1:7" x14ac:dyDescent="0.35">
      <c r="A9" s="3" t="s">
        <v>6</v>
      </c>
      <c r="B9" s="4"/>
    </row>
    <row r="10" spans="1:7" x14ac:dyDescent="0.35">
      <c r="A10" s="3" t="s">
        <v>7</v>
      </c>
      <c r="B10" s="4"/>
    </row>
    <row r="11" spans="1:7" x14ac:dyDescent="0.35">
      <c r="A11" s="3" t="s">
        <v>8</v>
      </c>
      <c r="B11" s="4"/>
    </row>
    <row r="12" spans="1:7" x14ac:dyDescent="0.35">
      <c r="A12" s="3" t="s">
        <v>9</v>
      </c>
      <c r="B12" s="4"/>
    </row>
    <row r="13" spans="1:7" x14ac:dyDescent="0.35">
      <c r="A13" s="3" t="s">
        <v>10</v>
      </c>
      <c r="B13" s="4"/>
    </row>
    <row r="14" spans="1:7" x14ac:dyDescent="0.35">
      <c r="A14" s="3" t="s">
        <v>11</v>
      </c>
      <c r="B14" s="4"/>
      <c r="G14" s="4"/>
    </row>
    <row r="15" spans="1:7" x14ac:dyDescent="0.35">
      <c r="A15" s="3" t="s">
        <v>12</v>
      </c>
      <c r="B15" s="4"/>
      <c r="G15" s="4"/>
    </row>
    <row r="16" spans="1:7" x14ac:dyDescent="0.35">
      <c r="A16" s="3" t="s">
        <v>13</v>
      </c>
    </row>
    <row r="17" spans="1:2" x14ac:dyDescent="0.35">
      <c r="A17" s="3" t="s">
        <v>14</v>
      </c>
      <c r="B17" s="4"/>
    </row>
    <row r="18" spans="1:2" x14ac:dyDescent="0.35">
      <c r="A18" s="3" t="s">
        <v>15</v>
      </c>
      <c r="B18" s="4"/>
    </row>
    <row r="19" spans="1:2" x14ac:dyDescent="0.35">
      <c r="A19" s="3" t="s">
        <v>16</v>
      </c>
      <c r="B19" s="4"/>
    </row>
    <row r="20" spans="1:2" x14ac:dyDescent="0.35">
      <c r="A20" s="3" t="s">
        <v>17</v>
      </c>
    </row>
    <row r="21" spans="1:2" x14ac:dyDescent="0.35">
      <c r="A21" s="3" t="s">
        <v>18</v>
      </c>
    </row>
    <row r="22" spans="1:2" x14ac:dyDescent="0.35">
      <c r="A22" s="3" t="s">
        <v>19</v>
      </c>
    </row>
    <row r="23" spans="1:2" x14ac:dyDescent="0.35">
      <c r="A23" s="3" t="s">
        <v>20</v>
      </c>
    </row>
    <row r="24" spans="1:2" x14ac:dyDescent="0.35">
      <c r="A24" s="2" t="s">
        <v>21</v>
      </c>
    </row>
    <row r="25" spans="1:2" x14ac:dyDescent="0.35">
      <c r="A25" s="3" t="s">
        <v>22</v>
      </c>
    </row>
    <row r="26" spans="1:2" x14ac:dyDescent="0.35">
      <c r="A26" s="3" t="s">
        <v>23</v>
      </c>
    </row>
    <row r="27" spans="1:2" x14ac:dyDescent="0.35">
      <c r="A27" s="3" t="s">
        <v>24</v>
      </c>
    </row>
    <row r="28" spans="1:2" x14ac:dyDescent="0.35">
      <c r="A28" s="3" t="s">
        <v>25</v>
      </c>
    </row>
    <row r="29" spans="1:2" x14ac:dyDescent="0.35">
      <c r="A29" s="3" t="s">
        <v>26</v>
      </c>
    </row>
    <row r="30" spans="1:2" x14ac:dyDescent="0.35">
      <c r="A30" s="3" t="s">
        <v>27</v>
      </c>
    </row>
    <row r="31" spans="1:2" x14ac:dyDescent="0.35">
      <c r="A31" s="3" t="s">
        <v>28</v>
      </c>
    </row>
    <row r="32" spans="1:2" x14ac:dyDescent="0.35">
      <c r="A32" s="3" t="s">
        <v>29</v>
      </c>
    </row>
    <row r="33" spans="1:1" x14ac:dyDescent="0.35">
      <c r="A33" s="3" t="s">
        <v>30</v>
      </c>
    </row>
    <row r="34" spans="1:1" x14ac:dyDescent="0.35">
      <c r="A34" s="3" t="s">
        <v>31</v>
      </c>
    </row>
    <row r="35" spans="1:1" x14ac:dyDescent="0.35">
      <c r="A35" s="3" t="s">
        <v>32</v>
      </c>
    </row>
    <row r="36" spans="1:1" x14ac:dyDescent="0.35">
      <c r="A36" s="3" t="s">
        <v>33</v>
      </c>
    </row>
    <row r="37" spans="1:1" x14ac:dyDescent="0.35">
      <c r="A37" s="2" t="s">
        <v>34</v>
      </c>
    </row>
    <row r="38" spans="1:1" x14ac:dyDescent="0.35">
      <c r="A38" s="3" t="s">
        <v>35</v>
      </c>
    </row>
    <row r="39" spans="1:1" x14ac:dyDescent="0.35">
      <c r="A39" s="3" t="s">
        <v>36</v>
      </c>
    </row>
    <row r="40" spans="1:1" x14ac:dyDescent="0.35">
      <c r="A40" s="3" t="s">
        <v>37</v>
      </c>
    </row>
    <row r="41" spans="1:1" x14ac:dyDescent="0.35">
      <c r="A41" s="3" t="s">
        <v>38</v>
      </c>
    </row>
    <row r="42" spans="1:1" x14ac:dyDescent="0.35">
      <c r="A42" s="3" t="s">
        <v>39</v>
      </c>
    </row>
    <row r="43" spans="1:1" x14ac:dyDescent="0.35">
      <c r="A43" s="3" t="s">
        <v>40</v>
      </c>
    </row>
    <row r="44" spans="1:1" x14ac:dyDescent="0.35">
      <c r="A44" s="3" t="s">
        <v>41</v>
      </c>
    </row>
    <row r="45" spans="1:1" x14ac:dyDescent="0.35">
      <c r="A45" s="3" t="s">
        <v>42</v>
      </c>
    </row>
    <row r="46" spans="1:1" x14ac:dyDescent="0.35">
      <c r="A46" s="3" t="s">
        <v>15</v>
      </c>
    </row>
    <row r="47" spans="1:1" x14ac:dyDescent="0.35">
      <c r="A47" s="3" t="s">
        <v>43</v>
      </c>
    </row>
    <row r="48" spans="1:1" x14ac:dyDescent="0.35">
      <c r="A48" s="3" t="s">
        <v>44</v>
      </c>
    </row>
    <row r="49" spans="1:1" x14ac:dyDescent="0.35">
      <c r="A49" s="2" t="s">
        <v>45</v>
      </c>
    </row>
    <row r="50" spans="1:1" x14ac:dyDescent="0.35">
      <c r="A50" s="3" t="s">
        <v>31</v>
      </c>
    </row>
    <row r="51" spans="1:1" x14ac:dyDescent="0.35">
      <c r="A51" s="3" t="s">
        <v>46</v>
      </c>
    </row>
    <row r="52" spans="1:1" x14ac:dyDescent="0.35">
      <c r="A52" s="3" t="s">
        <v>47</v>
      </c>
    </row>
    <row r="53" spans="1:1" x14ac:dyDescent="0.35">
      <c r="A53" s="3" t="s">
        <v>48</v>
      </c>
    </row>
    <row r="54" spans="1:1" x14ac:dyDescent="0.35">
      <c r="A54" s="3" t="s">
        <v>49</v>
      </c>
    </row>
    <row r="55" spans="1:1" x14ac:dyDescent="0.35">
      <c r="A55" s="3" t="s">
        <v>50</v>
      </c>
    </row>
    <row r="56" spans="1:1" x14ac:dyDescent="0.35">
      <c r="A56" s="3" t="s">
        <v>51</v>
      </c>
    </row>
    <row r="57" spans="1:1" x14ac:dyDescent="0.35">
      <c r="A57" s="2" t="s">
        <v>52</v>
      </c>
    </row>
    <row r="58" spans="1:1" x14ac:dyDescent="0.35">
      <c r="A58" s="3" t="s">
        <v>4</v>
      </c>
    </row>
    <row r="59" spans="1:1" x14ac:dyDescent="0.35">
      <c r="A59" s="2" t="s">
        <v>53</v>
      </c>
    </row>
    <row r="60" spans="1:1" x14ac:dyDescent="0.35">
      <c r="A60" s="3" t="s">
        <v>54</v>
      </c>
    </row>
    <row r="61" spans="1:1" x14ac:dyDescent="0.35">
      <c r="A61" s="3" t="s">
        <v>55</v>
      </c>
    </row>
    <row r="62" spans="1:1" x14ac:dyDescent="0.35">
      <c r="A62" s="3" t="s">
        <v>56</v>
      </c>
    </row>
    <row r="63" spans="1:1" x14ac:dyDescent="0.35">
      <c r="A63" s="3" t="s">
        <v>57</v>
      </c>
    </row>
    <row r="64" spans="1:1" x14ac:dyDescent="0.35">
      <c r="A64" s="3" t="s">
        <v>58</v>
      </c>
    </row>
    <row r="65" spans="1:1" x14ac:dyDescent="0.35">
      <c r="A65" s="3" t="s">
        <v>59</v>
      </c>
    </row>
    <row r="66" spans="1:1" x14ac:dyDescent="0.35">
      <c r="A66" s="3" t="s">
        <v>60</v>
      </c>
    </row>
    <row r="67" spans="1:1" x14ac:dyDescent="0.35">
      <c r="A67" s="3" t="s">
        <v>61</v>
      </c>
    </row>
    <row r="68" spans="1:1" x14ac:dyDescent="0.35">
      <c r="A68" s="3" t="s">
        <v>62</v>
      </c>
    </row>
    <row r="69" spans="1:1" x14ac:dyDescent="0.35">
      <c r="A69" s="2" t="s">
        <v>63</v>
      </c>
    </row>
    <row r="70" spans="1:1" x14ac:dyDescent="0.35">
      <c r="A70" s="3" t="s">
        <v>58</v>
      </c>
    </row>
    <row r="71" spans="1:1" x14ac:dyDescent="0.35">
      <c r="A71" s="3" t="s">
        <v>49</v>
      </c>
    </row>
    <row r="72" spans="1:1" x14ac:dyDescent="0.35">
      <c r="A72" s="2" t="s">
        <v>64</v>
      </c>
    </row>
    <row r="73" spans="1:1" x14ac:dyDescent="0.35">
      <c r="A73" s="3" t="s">
        <v>64</v>
      </c>
    </row>
    <row r="74" spans="1:1" x14ac:dyDescent="0.35">
      <c r="A74" s="2" t="s">
        <v>65</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1"/>
  <sheetViews>
    <sheetView showGridLines="0" tabSelected="1" view="pageBreakPreview" topLeftCell="N4" zoomScale="85" zoomScaleNormal="85" zoomScaleSheetLayoutView="85" workbookViewId="0">
      <selection activeCell="R11" sqref="R11"/>
    </sheetView>
  </sheetViews>
  <sheetFormatPr baseColWidth="10" defaultColWidth="11.453125" defaultRowHeight="14" x14ac:dyDescent="0.35"/>
  <cols>
    <col min="1" max="1" width="6" style="10" customWidth="1"/>
    <col min="2" max="2" width="22.453125" style="10" customWidth="1"/>
    <col min="3" max="3" width="14.1796875" style="10" customWidth="1"/>
    <col min="4" max="4" width="17.453125" style="10" customWidth="1"/>
    <col min="5" max="5" width="21.1796875" style="10" customWidth="1"/>
    <col min="6" max="6" width="20.453125" style="10" customWidth="1"/>
    <col min="7" max="7" width="24.6328125" style="10" customWidth="1"/>
    <col min="8" max="8" width="45.36328125" style="10" customWidth="1"/>
    <col min="9" max="9" width="10.81640625" style="10" customWidth="1"/>
    <col min="10" max="10" width="42.6328125" style="8" customWidth="1"/>
    <col min="11" max="11" width="16" style="8" customWidth="1"/>
    <col min="12" max="12" width="27.453125" style="8" customWidth="1"/>
    <col min="13" max="13" width="44.1796875" style="8" customWidth="1"/>
    <col min="14" max="14" width="54" style="9" customWidth="1"/>
    <col min="15" max="15" width="25.1796875" style="9" customWidth="1"/>
    <col min="16" max="16" width="16.453125" style="9" bestFit="1" customWidth="1"/>
    <col min="17" max="17" width="33.1796875" style="9" customWidth="1"/>
    <col min="18" max="18" width="145.26953125" style="11" customWidth="1"/>
    <col min="19" max="19" width="26.81640625" style="9" customWidth="1"/>
    <col min="20" max="20" width="21.1796875" style="9" customWidth="1"/>
    <col min="21" max="21" width="16.453125" style="9" customWidth="1"/>
    <col min="22" max="22" width="17" style="9" customWidth="1"/>
    <col min="23" max="16384" width="11.453125" style="9"/>
  </cols>
  <sheetData>
    <row r="5" spans="1:22" s="20" customFormat="1" ht="15.5" x14ac:dyDescent="0.35">
      <c r="A5" s="17" t="s">
        <v>66</v>
      </c>
      <c r="B5" s="17"/>
      <c r="C5" s="17"/>
      <c r="D5" s="17"/>
      <c r="E5" s="17"/>
      <c r="F5" s="17"/>
      <c r="G5" s="17"/>
      <c r="H5" s="18"/>
      <c r="I5" s="18"/>
      <c r="J5" s="19"/>
      <c r="K5" s="19"/>
      <c r="L5" s="19"/>
      <c r="M5" s="19"/>
      <c r="R5" s="21"/>
    </row>
    <row r="6" spans="1:22" s="20" customFormat="1" ht="15.5" x14ac:dyDescent="0.35">
      <c r="A6" s="17"/>
      <c r="B6" s="17"/>
      <c r="C6" s="17"/>
      <c r="D6" s="17"/>
      <c r="E6" s="17"/>
      <c r="F6" s="17"/>
      <c r="G6" s="17"/>
      <c r="H6" s="18"/>
      <c r="I6" s="18"/>
      <c r="J6" s="19"/>
      <c r="K6" s="19"/>
      <c r="L6" s="19"/>
      <c r="M6" s="19"/>
      <c r="R6" s="21"/>
    </row>
    <row r="7" spans="1:22" s="20" customFormat="1" ht="15.5" x14ac:dyDescent="0.35">
      <c r="A7" s="17"/>
      <c r="B7" s="22"/>
      <c r="C7" s="17"/>
      <c r="D7" s="17"/>
      <c r="E7" s="17"/>
      <c r="F7" s="17"/>
      <c r="G7" s="17"/>
      <c r="H7" s="18"/>
      <c r="I7" s="18"/>
      <c r="J7" s="19"/>
      <c r="K7" s="19"/>
      <c r="L7" s="19"/>
      <c r="M7" s="19"/>
      <c r="R7" s="21"/>
    </row>
    <row r="8" spans="1:22" s="20" customFormat="1" ht="15.5" x14ac:dyDescent="0.35">
      <c r="B8" s="22"/>
      <c r="C8" s="17"/>
      <c r="D8" s="17"/>
      <c r="E8" s="17"/>
      <c r="F8" s="17"/>
      <c r="G8" s="17"/>
      <c r="H8" s="18"/>
      <c r="I8" s="18"/>
      <c r="J8" s="19"/>
      <c r="K8" s="19"/>
      <c r="L8" s="19"/>
      <c r="M8" s="19"/>
      <c r="R8" s="21"/>
    </row>
    <row r="9" spans="1:22" x14ac:dyDescent="0.35">
      <c r="R9" s="15"/>
      <c r="S9" s="15"/>
      <c r="T9" s="15"/>
      <c r="U9" s="15"/>
      <c r="V9" s="15"/>
    </row>
    <row r="10" spans="1:22" s="5" customFormat="1" ht="29.25" customHeight="1" x14ac:dyDescent="0.35">
      <c r="A10" s="7" t="s">
        <v>67</v>
      </c>
      <c r="B10" s="12" t="s">
        <v>68</v>
      </c>
      <c r="C10" s="12" t="s">
        <v>69</v>
      </c>
      <c r="D10" s="12" t="s">
        <v>70</v>
      </c>
      <c r="E10" s="12" t="s">
        <v>71</v>
      </c>
      <c r="F10" s="12" t="s">
        <v>72</v>
      </c>
      <c r="G10" s="12" t="s">
        <v>73</v>
      </c>
      <c r="H10" s="7" t="s">
        <v>74</v>
      </c>
      <c r="I10" s="7" t="s">
        <v>75</v>
      </c>
      <c r="J10" s="7" t="s">
        <v>76</v>
      </c>
      <c r="K10" s="7" t="s">
        <v>77</v>
      </c>
      <c r="L10" s="7" t="s">
        <v>78</v>
      </c>
      <c r="M10" s="7" t="s">
        <v>79</v>
      </c>
      <c r="N10" s="7" t="s">
        <v>80</v>
      </c>
      <c r="O10" s="7" t="s">
        <v>81</v>
      </c>
      <c r="P10" s="12" t="s">
        <v>82</v>
      </c>
      <c r="Q10" s="13" t="s">
        <v>83</v>
      </c>
      <c r="R10" s="13" t="s">
        <v>84</v>
      </c>
      <c r="S10" s="13" t="s">
        <v>85</v>
      </c>
      <c r="T10" s="13" t="s">
        <v>86</v>
      </c>
      <c r="U10" s="16" t="s">
        <v>87</v>
      </c>
      <c r="V10" s="13" t="s">
        <v>88</v>
      </c>
    </row>
    <row r="11" spans="1:22" ht="409.5" x14ac:dyDescent="0.35">
      <c r="A11" s="23">
        <v>505</v>
      </c>
      <c r="B11" s="23" t="s">
        <v>99</v>
      </c>
      <c r="C11" s="23" t="s">
        <v>89</v>
      </c>
      <c r="D11" s="23" t="s">
        <v>90</v>
      </c>
      <c r="E11" s="23" t="s">
        <v>91</v>
      </c>
      <c r="F11" s="23" t="s">
        <v>100</v>
      </c>
      <c r="G11" s="23" t="s">
        <v>101</v>
      </c>
      <c r="H11" s="24" t="s">
        <v>92</v>
      </c>
      <c r="I11" s="24">
        <v>8</v>
      </c>
      <c r="J11" s="23" t="s">
        <v>94</v>
      </c>
      <c r="K11" s="23">
        <v>17</v>
      </c>
      <c r="L11" s="26" t="s">
        <v>95</v>
      </c>
      <c r="M11" s="25" t="s">
        <v>102</v>
      </c>
      <c r="N11" s="25" t="s">
        <v>98</v>
      </c>
      <c r="O11" s="25" t="s">
        <v>96</v>
      </c>
      <c r="P11" s="28" t="s">
        <v>103</v>
      </c>
      <c r="Q11" s="27" t="s">
        <v>104</v>
      </c>
      <c r="R11" s="25" t="s">
        <v>263</v>
      </c>
      <c r="S11" s="25" t="s">
        <v>262</v>
      </c>
      <c r="T11" s="29"/>
      <c r="U11" s="30"/>
      <c r="V11" s="30"/>
    </row>
  </sheetData>
  <autoFilter ref="A10:V11" xr:uid="{B2654F58-18C4-4C7A-B164-D193C563FD1A}"/>
  <dataValidations disablePrompts="1" count="1">
    <dataValidation type="list" allowBlank="1" showInputMessage="1" showErrorMessage="1" sqref="E11" xr:uid="{BAEE5705-291E-4885-A972-4921BBC6D540}">
      <formula1>#REF!</formula1>
    </dataValidation>
  </dataValidations>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x14ac:dyDescent="0.35"/>
  <cols>
    <col min="4" max="4" width="16.36328125" bestFit="1" customWidth="1"/>
  </cols>
  <sheetData>
    <row r="5" spans="2:6" x14ac:dyDescent="0.35">
      <c r="B5" s="14" t="s">
        <v>69</v>
      </c>
      <c r="D5" s="14" t="s">
        <v>105</v>
      </c>
      <c r="F5" s="14" t="s">
        <v>106</v>
      </c>
    </row>
    <row r="6" spans="2:6" x14ac:dyDescent="0.35">
      <c r="B6" t="s">
        <v>107</v>
      </c>
      <c r="D6" t="s">
        <v>108</v>
      </c>
      <c r="F6" t="s">
        <v>109</v>
      </c>
    </row>
    <row r="7" spans="2:6" x14ac:dyDescent="0.35">
      <c r="B7" t="s">
        <v>89</v>
      </c>
      <c r="D7" t="s">
        <v>110</v>
      </c>
      <c r="F7" t="s">
        <v>111</v>
      </c>
    </row>
    <row r="8" spans="2:6" x14ac:dyDescent="0.35">
      <c r="D8" t="s">
        <v>112</v>
      </c>
      <c r="F8" t="s">
        <v>113</v>
      </c>
    </row>
    <row r="9" spans="2:6" x14ac:dyDescent="0.35">
      <c r="D9" t="s">
        <v>114</v>
      </c>
      <c r="F9" t="s">
        <v>115</v>
      </c>
    </row>
    <row r="10" spans="2:6" x14ac:dyDescent="0.35">
      <c r="D10" t="s">
        <v>116</v>
      </c>
      <c r="F10" t="s">
        <v>117</v>
      </c>
    </row>
    <row r="11" spans="2:6" x14ac:dyDescent="0.35">
      <c r="D11" t="s">
        <v>118</v>
      </c>
      <c r="F11" t="s">
        <v>119</v>
      </c>
    </row>
    <row r="12" spans="2:6" x14ac:dyDescent="0.35">
      <c r="D12" t="s">
        <v>120</v>
      </c>
      <c r="F12" t="s">
        <v>91</v>
      </c>
    </row>
    <row r="13" spans="2:6" x14ac:dyDescent="0.35">
      <c r="D13" t="s">
        <v>121</v>
      </c>
      <c r="F13" t="s">
        <v>122</v>
      </c>
    </row>
    <row r="14" spans="2:6" x14ac:dyDescent="0.35">
      <c r="D14" t="s">
        <v>123</v>
      </c>
      <c r="F14" t="s">
        <v>124</v>
      </c>
    </row>
    <row r="15" spans="2:6" x14ac:dyDescent="0.35">
      <c r="D15" t="s">
        <v>125</v>
      </c>
      <c r="F15" t="s">
        <v>126</v>
      </c>
    </row>
    <row r="16" spans="2:6" x14ac:dyDescent="0.35">
      <c r="D16" t="s">
        <v>127</v>
      </c>
      <c r="F16" t="s">
        <v>128</v>
      </c>
    </row>
    <row r="17" spans="4:6" x14ac:dyDescent="0.35">
      <c r="D17" t="s">
        <v>129</v>
      </c>
      <c r="F17" t="s">
        <v>130</v>
      </c>
    </row>
    <row r="18" spans="4:6" x14ac:dyDescent="0.35">
      <c r="D18" t="s">
        <v>131</v>
      </c>
      <c r="F18" t="s">
        <v>132</v>
      </c>
    </row>
    <row r="19" spans="4:6" x14ac:dyDescent="0.35">
      <c r="D19" t="s">
        <v>133</v>
      </c>
      <c r="F19" t="s">
        <v>134</v>
      </c>
    </row>
    <row r="20" spans="4:6" x14ac:dyDescent="0.35">
      <c r="D20" t="s">
        <v>135</v>
      </c>
      <c r="F20" t="s">
        <v>136</v>
      </c>
    </row>
    <row r="21" spans="4:6" x14ac:dyDescent="0.35">
      <c r="D21" t="s">
        <v>90</v>
      </c>
      <c r="F21" t="s">
        <v>137</v>
      </c>
    </row>
    <row r="22" spans="4:6" x14ac:dyDescent="0.35">
      <c r="D22" t="s">
        <v>138</v>
      </c>
      <c r="F22" t="s">
        <v>139</v>
      </c>
    </row>
    <row r="23" spans="4:6" x14ac:dyDescent="0.35">
      <c r="D23" t="s">
        <v>140</v>
      </c>
      <c r="F23" t="s">
        <v>141</v>
      </c>
    </row>
    <row r="24" spans="4:6" x14ac:dyDescent="0.35">
      <c r="D24" t="s">
        <v>142</v>
      </c>
      <c r="F24" t="s">
        <v>143</v>
      </c>
    </row>
    <row r="25" spans="4:6" x14ac:dyDescent="0.35">
      <c r="D25" t="s">
        <v>144</v>
      </c>
      <c r="F25" t="s">
        <v>145</v>
      </c>
    </row>
    <row r="26" spans="4:6" x14ac:dyDescent="0.35">
      <c r="D26" t="s">
        <v>146</v>
      </c>
    </row>
    <row r="27" spans="4:6" x14ac:dyDescent="0.35">
      <c r="D27" t="s">
        <v>147</v>
      </c>
    </row>
    <row r="28" spans="4:6" x14ac:dyDescent="0.35">
      <c r="D28" t="s">
        <v>148</v>
      </c>
    </row>
    <row r="29" spans="4:6" x14ac:dyDescent="0.35">
      <c r="D29" t="s">
        <v>149</v>
      </c>
    </row>
    <row r="30" spans="4:6" x14ac:dyDescent="0.35">
      <c r="D30" t="s">
        <v>150</v>
      </c>
    </row>
    <row r="31" spans="4:6" x14ac:dyDescent="0.35">
      <c r="D31" t="s">
        <v>151</v>
      </c>
    </row>
    <row r="32" spans="4:6" x14ac:dyDescent="0.35">
      <c r="D32" t="s">
        <v>152</v>
      </c>
    </row>
    <row r="33" spans="4:4" x14ac:dyDescent="0.35">
      <c r="D33" t="s">
        <v>153</v>
      </c>
    </row>
    <row r="34" spans="4:4" x14ac:dyDescent="0.35">
      <c r="D34" t="s">
        <v>154</v>
      </c>
    </row>
    <row r="35" spans="4:4" x14ac:dyDescent="0.35">
      <c r="D35" t="s">
        <v>155</v>
      </c>
    </row>
    <row r="36" spans="4:4" x14ac:dyDescent="0.35">
      <c r="D36" t="s">
        <v>156</v>
      </c>
    </row>
    <row r="37" spans="4:4" x14ac:dyDescent="0.35">
      <c r="D37" t="s">
        <v>157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x14ac:dyDescent="0.35"/>
  <cols>
    <col min="1" max="1" width="3.36328125" customWidth="1"/>
    <col min="2" max="2" width="2.453125" customWidth="1"/>
    <col min="3" max="3" width="91.36328125" hidden="1" customWidth="1"/>
    <col min="4" max="6" width="0" hidden="1" customWidth="1"/>
    <col min="7" max="7" width="6.36328125" hidden="1" customWidth="1"/>
    <col min="8" max="8" width="110.453125" bestFit="1" customWidth="1"/>
    <col min="9" max="9" width="0" hidden="1" customWidth="1"/>
  </cols>
  <sheetData>
    <row r="1" spans="3:9" x14ac:dyDescent="0.35">
      <c r="C1" s="4" t="s">
        <v>158</v>
      </c>
      <c r="H1" s="4" t="s">
        <v>159</v>
      </c>
    </row>
    <row r="3" spans="3:9" x14ac:dyDescent="0.35">
      <c r="C3" t="s">
        <v>160</v>
      </c>
      <c r="H3" t="s">
        <v>160</v>
      </c>
      <c r="I3" t="str">
        <f>IF(H3=C3,"VERDADERO","FALSO")</f>
        <v>VERDADERO</v>
      </c>
    </row>
    <row r="4" spans="3:9" x14ac:dyDescent="0.35">
      <c r="C4" t="s">
        <v>161</v>
      </c>
      <c r="H4" t="s">
        <v>161</v>
      </c>
      <c r="I4" t="str">
        <f t="shared" ref="I4:I17" si="0">IF(H4=C4,"VERDADERO","FALSO")</f>
        <v>VERDADERO</v>
      </c>
    </row>
    <row r="5" spans="3:9" x14ac:dyDescent="0.35">
      <c r="C5" t="s">
        <v>162</v>
      </c>
      <c r="H5" t="s">
        <v>162</v>
      </c>
      <c r="I5" t="str">
        <f t="shared" si="0"/>
        <v>VERDADERO</v>
      </c>
    </row>
    <row r="6" spans="3:9" x14ac:dyDescent="0.35">
      <c r="C6" t="s">
        <v>163</v>
      </c>
      <c r="H6" t="s">
        <v>163</v>
      </c>
      <c r="I6" t="str">
        <f t="shared" si="0"/>
        <v>VERDADERO</v>
      </c>
    </row>
    <row r="7" spans="3:9" x14ac:dyDescent="0.35">
      <c r="C7" t="s">
        <v>164</v>
      </c>
      <c r="H7" t="s">
        <v>164</v>
      </c>
      <c r="I7" t="str">
        <f t="shared" si="0"/>
        <v>VERDADERO</v>
      </c>
    </row>
    <row r="8" spans="3:9" x14ac:dyDescent="0.35">
      <c r="C8" t="s">
        <v>165</v>
      </c>
      <c r="H8" t="s">
        <v>165</v>
      </c>
      <c r="I8" t="str">
        <f t="shared" si="0"/>
        <v>VERDADERO</v>
      </c>
    </row>
    <row r="9" spans="3:9" x14ac:dyDescent="0.35">
      <c r="C9" t="s">
        <v>166</v>
      </c>
      <c r="H9" t="s">
        <v>166</v>
      </c>
      <c r="I9" t="str">
        <f t="shared" si="0"/>
        <v>VERDADERO</v>
      </c>
    </row>
    <row r="10" spans="3:9" x14ac:dyDescent="0.35">
      <c r="C10" t="s">
        <v>167</v>
      </c>
      <c r="H10" t="s">
        <v>167</v>
      </c>
      <c r="I10" t="str">
        <f t="shared" si="0"/>
        <v>VERDADERO</v>
      </c>
    </row>
    <row r="11" spans="3:9" x14ac:dyDescent="0.35">
      <c r="C11" t="s">
        <v>168</v>
      </c>
      <c r="H11" t="s">
        <v>168</v>
      </c>
      <c r="I11" t="str">
        <f t="shared" si="0"/>
        <v>VERDADERO</v>
      </c>
    </row>
    <row r="12" spans="3:9" x14ac:dyDescent="0.35">
      <c r="C12" t="s">
        <v>169</v>
      </c>
      <c r="H12" t="s">
        <v>169</v>
      </c>
      <c r="I12" t="str">
        <f t="shared" si="0"/>
        <v>VERDADERO</v>
      </c>
    </row>
    <row r="13" spans="3:9" x14ac:dyDescent="0.35">
      <c r="C13" t="s">
        <v>170</v>
      </c>
      <c r="H13" t="s">
        <v>170</v>
      </c>
      <c r="I13" t="str">
        <f t="shared" si="0"/>
        <v>VERDADERO</v>
      </c>
    </row>
    <row r="14" spans="3:9" x14ac:dyDescent="0.35">
      <c r="C14" t="s">
        <v>171</v>
      </c>
      <c r="H14" t="s">
        <v>171</v>
      </c>
      <c r="I14" t="str">
        <f t="shared" si="0"/>
        <v>VERDADERO</v>
      </c>
    </row>
    <row r="15" spans="3:9" x14ac:dyDescent="0.35">
      <c r="C15" t="s">
        <v>172</v>
      </c>
      <c r="H15" t="s">
        <v>172</v>
      </c>
      <c r="I15" t="str">
        <f t="shared" si="0"/>
        <v>VERDADERO</v>
      </c>
    </row>
    <row r="16" spans="3:9" x14ac:dyDescent="0.35">
      <c r="C16" t="s">
        <v>173</v>
      </c>
      <c r="H16" t="s">
        <v>173</v>
      </c>
      <c r="I16" t="str">
        <f t="shared" si="0"/>
        <v>VERDADERO</v>
      </c>
    </row>
    <row r="17" spans="3:9" x14ac:dyDescent="0.35">
      <c r="C17" t="s">
        <v>174</v>
      </c>
      <c r="H17" t="s">
        <v>174</v>
      </c>
      <c r="I17" t="str">
        <f t="shared" si="0"/>
        <v>VERDADERO</v>
      </c>
    </row>
    <row r="18" spans="3:9" x14ac:dyDescent="0.35">
      <c r="C18" t="s">
        <v>175</v>
      </c>
      <c r="H18" t="s">
        <v>176</v>
      </c>
    </row>
    <row r="19" spans="3:9" x14ac:dyDescent="0.35">
      <c r="C19" t="s">
        <v>177</v>
      </c>
      <c r="H19" t="s">
        <v>178</v>
      </c>
    </row>
    <row r="20" spans="3:9" x14ac:dyDescent="0.35">
      <c r="C20" t="s">
        <v>179</v>
      </c>
      <c r="H20" t="s">
        <v>180</v>
      </c>
    </row>
    <row r="21" spans="3:9" x14ac:dyDescent="0.35">
      <c r="C21" t="s">
        <v>181</v>
      </c>
      <c r="H21" t="s">
        <v>182</v>
      </c>
    </row>
    <row r="22" spans="3:9" x14ac:dyDescent="0.35">
      <c r="C22" t="s">
        <v>183</v>
      </c>
      <c r="H22" t="s">
        <v>184</v>
      </c>
    </row>
    <row r="23" spans="3:9" x14ac:dyDescent="0.35">
      <c r="C23" t="s">
        <v>185</v>
      </c>
      <c r="H23" t="s">
        <v>186</v>
      </c>
    </row>
    <row r="24" spans="3:9" x14ac:dyDescent="0.35">
      <c r="C24" t="s">
        <v>187</v>
      </c>
      <c r="H24" t="s">
        <v>188</v>
      </c>
    </row>
    <row r="25" spans="3:9" x14ac:dyDescent="0.35">
      <c r="C25" t="s">
        <v>189</v>
      </c>
      <c r="H25" t="s">
        <v>190</v>
      </c>
    </row>
    <row r="26" spans="3:9" x14ac:dyDescent="0.35">
      <c r="C26" s="6" t="s">
        <v>191</v>
      </c>
      <c r="D26" s="6"/>
      <c r="E26" s="6"/>
      <c r="F26" s="6"/>
      <c r="G26" s="6"/>
      <c r="H26" t="s">
        <v>192</v>
      </c>
    </row>
    <row r="27" spans="3:9" x14ac:dyDescent="0.35">
      <c r="C27" s="6" t="s">
        <v>193</v>
      </c>
      <c r="D27" s="6"/>
      <c r="E27" s="6"/>
      <c r="F27" s="6"/>
      <c r="G27" s="6"/>
      <c r="H27" t="s">
        <v>175</v>
      </c>
    </row>
    <row r="28" spans="3:9" x14ac:dyDescent="0.35">
      <c r="C28" s="6" t="s">
        <v>194</v>
      </c>
      <c r="D28" s="6"/>
      <c r="E28" s="6"/>
      <c r="F28" s="6"/>
      <c r="G28" s="6"/>
      <c r="H28" t="s">
        <v>177</v>
      </c>
    </row>
    <row r="29" spans="3:9" x14ac:dyDescent="0.35">
      <c r="C29" s="6" t="s">
        <v>195</v>
      </c>
      <c r="D29" s="6"/>
      <c r="E29" s="6"/>
      <c r="F29" s="6"/>
      <c r="G29" s="6"/>
      <c r="H29" t="s">
        <v>179</v>
      </c>
    </row>
    <row r="30" spans="3:9" x14ac:dyDescent="0.35">
      <c r="C30" s="6" t="s">
        <v>196</v>
      </c>
      <c r="D30" s="6"/>
      <c r="E30" s="6"/>
      <c r="F30" s="6"/>
      <c r="G30" s="6"/>
      <c r="H30" t="s">
        <v>181</v>
      </c>
    </row>
    <row r="31" spans="3:9" x14ac:dyDescent="0.35">
      <c r="C31" s="6" t="s">
        <v>197</v>
      </c>
      <c r="D31" s="6"/>
      <c r="E31" s="6"/>
      <c r="F31" s="6"/>
      <c r="G31" s="6"/>
      <c r="H31" t="s">
        <v>183</v>
      </c>
    </row>
    <row r="32" spans="3:9" x14ac:dyDescent="0.35">
      <c r="C32" s="6" t="s">
        <v>198</v>
      </c>
      <c r="D32" s="6"/>
      <c r="E32" s="6"/>
      <c r="F32" s="6"/>
      <c r="G32" s="6"/>
      <c r="H32" t="s">
        <v>185</v>
      </c>
    </row>
    <row r="33" spans="3:8" x14ac:dyDescent="0.35">
      <c r="C33" s="6" t="s">
        <v>199</v>
      </c>
      <c r="D33" s="6"/>
      <c r="E33" s="6"/>
      <c r="F33" s="6"/>
      <c r="G33" s="6"/>
      <c r="H33" t="s">
        <v>187</v>
      </c>
    </row>
    <row r="34" spans="3:8" x14ac:dyDescent="0.35">
      <c r="C34" s="6" t="s">
        <v>200</v>
      </c>
      <c r="D34" s="6"/>
      <c r="E34" s="6"/>
      <c r="F34" s="6"/>
      <c r="G34" s="6"/>
      <c r="H34" t="s">
        <v>189</v>
      </c>
    </row>
    <row r="35" spans="3:8" x14ac:dyDescent="0.35">
      <c r="C35" s="6" t="s">
        <v>201</v>
      </c>
      <c r="D35" s="6"/>
      <c r="E35" s="6"/>
      <c r="F35" s="6"/>
      <c r="G35" s="6"/>
      <c r="H35" t="s">
        <v>202</v>
      </c>
    </row>
    <row r="36" spans="3:8" x14ac:dyDescent="0.35">
      <c r="C36" s="6" t="s">
        <v>203</v>
      </c>
      <c r="D36" s="6"/>
      <c r="E36" s="6"/>
      <c r="F36" s="6"/>
      <c r="G36" s="6"/>
      <c r="H36" t="s">
        <v>204</v>
      </c>
    </row>
    <row r="37" spans="3:8" x14ac:dyDescent="0.35">
      <c r="H37" t="s">
        <v>205</v>
      </c>
    </row>
    <row r="38" spans="3:8" x14ac:dyDescent="0.35">
      <c r="H38" t="s">
        <v>206</v>
      </c>
    </row>
    <row r="39" spans="3:8" x14ac:dyDescent="0.35">
      <c r="H39" t="s">
        <v>207</v>
      </c>
    </row>
    <row r="40" spans="3:8" x14ac:dyDescent="0.35">
      <c r="C40" t="s">
        <v>208</v>
      </c>
      <c r="H40" t="s">
        <v>209</v>
      </c>
    </row>
    <row r="41" spans="3:8" x14ac:dyDescent="0.35">
      <c r="C41" t="s">
        <v>210</v>
      </c>
      <c r="H41" t="s">
        <v>211</v>
      </c>
    </row>
    <row r="42" spans="3:8" x14ac:dyDescent="0.35">
      <c r="C42" t="s">
        <v>212</v>
      </c>
      <c r="H42" t="s">
        <v>213</v>
      </c>
    </row>
    <row r="43" spans="3:8" x14ac:dyDescent="0.35">
      <c r="C43" t="s">
        <v>214</v>
      </c>
      <c r="H43" t="s">
        <v>215</v>
      </c>
    </row>
    <row r="44" spans="3:8" x14ac:dyDescent="0.35">
      <c r="C44" t="s">
        <v>216</v>
      </c>
      <c r="H44" t="s">
        <v>217</v>
      </c>
    </row>
    <row r="45" spans="3:8" x14ac:dyDescent="0.35">
      <c r="C45" t="s">
        <v>218</v>
      </c>
      <c r="H45" t="s">
        <v>219</v>
      </c>
    </row>
    <row r="46" spans="3:8" x14ac:dyDescent="0.35">
      <c r="C46" t="s">
        <v>220</v>
      </c>
      <c r="H46" t="s">
        <v>221</v>
      </c>
    </row>
    <row r="47" spans="3:8" x14ac:dyDescent="0.35">
      <c r="C47" t="s">
        <v>222</v>
      </c>
      <c r="H47" t="s">
        <v>223</v>
      </c>
    </row>
    <row r="48" spans="3:8" x14ac:dyDescent="0.35">
      <c r="C48" t="s">
        <v>224</v>
      </c>
      <c r="H48" t="s">
        <v>225</v>
      </c>
    </row>
    <row r="49" spans="3:9" x14ac:dyDescent="0.35">
      <c r="C49" t="s">
        <v>226</v>
      </c>
      <c r="H49" t="s">
        <v>208</v>
      </c>
    </row>
    <row r="50" spans="3:9" x14ac:dyDescent="0.35">
      <c r="C50" t="s">
        <v>227</v>
      </c>
      <c r="H50" t="s">
        <v>210</v>
      </c>
    </row>
    <row r="51" spans="3:9" x14ac:dyDescent="0.35">
      <c r="C51" t="s">
        <v>228</v>
      </c>
      <c r="H51" t="s">
        <v>212</v>
      </c>
    </row>
    <row r="52" spans="3:9" x14ac:dyDescent="0.35">
      <c r="C52" t="s">
        <v>229</v>
      </c>
      <c r="H52" t="s">
        <v>214</v>
      </c>
    </row>
    <row r="53" spans="3:9" x14ac:dyDescent="0.35">
      <c r="C53" t="s">
        <v>230</v>
      </c>
      <c r="H53" t="s">
        <v>216</v>
      </c>
    </row>
    <row r="54" spans="3:9" x14ac:dyDescent="0.35">
      <c r="C54" t="s">
        <v>231</v>
      </c>
      <c r="H54" t="s">
        <v>218</v>
      </c>
    </row>
    <row r="55" spans="3:9" ht="15.75" customHeight="1" x14ac:dyDescent="0.35">
      <c r="H55" t="s">
        <v>220</v>
      </c>
    </row>
    <row r="56" spans="3:9" x14ac:dyDescent="0.35">
      <c r="H56" t="s">
        <v>222</v>
      </c>
    </row>
    <row r="57" spans="3:9" x14ac:dyDescent="0.35">
      <c r="H57" t="s">
        <v>224</v>
      </c>
      <c r="I57" t="e">
        <f>IF(H18=#REF!,"VERDADERO","FALSO")</f>
        <v>#REF!</v>
      </c>
    </row>
    <row r="58" spans="3:9" x14ac:dyDescent="0.35">
      <c r="H58" t="s">
        <v>226</v>
      </c>
      <c r="I58" t="e">
        <f>IF(H19=#REF!,"VERDADERO","FALSO")</f>
        <v>#REF!</v>
      </c>
    </row>
    <row r="59" spans="3:9" x14ac:dyDescent="0.35">
      <c r="H59" t="s">
        <v>227</v>
      </c>
      <c r="I59" t="e">
        <f>IF(H20=#REF!,"VERDADERO","FALSO")</f>
        <v>#REF!</v>
      </c>
    </row>
    <row r="60" spans="3:9" x14ac:dyDescent="0.35">
      <c r="H60" t="s">
        <v>228</v>
      </c>
      <c r="I60" t="e">
        <f>IF(H21=#REF!,"VERDADERO","FALSO")</f>
        <v>#REF!</v>
      </c>
    </row>
    <row r="61" spans="3:9" x14ac:dyDescent="0.35">
      <c r="H61" t="s">
        <v>229</v>
      </c>
      <c r="I61" t="e">
        <f>IF(H22=#REF!,"VERDADERO","FALSO")</f>
        <v>#REF!</v>
      </c>
    </row>
    <row r="62" spans="3:9" x14ac:dyDescent="0.35">
      <c r="H62" t="s">
        <v>230</v>
      </c>
      <c r="I62" t="e">
        <f>IF(H23=#REF!,"VERDADERO","FALSO")</f>
        <v>#REF!</v>
      </c>
    </row>
    <row r="63" spans="3:9" x14ac:dyDescent="0.35">
      <c r="H63" t="s">
        <v>231</v>
      </c>
      <c r="I63" t="e">
        <f>IF(H24=#REF!,"VERDADERO","FALSO")</f>
        <v>#REF!</v>
      </c>
    </row>
    <row r="64" spans="3:9" x14ac:dyDescent="0.35">
      <c r="H64" t="s">
        <v>232</v>
      </c>
      <c r="I64" t="e">
        <f>IF(H25=#REF!,"VERDADERO","FALSO")</f>
        <v>#REF!</v>
      </c>
    </row>
    <row r="65" spans="8:9" x14ac:dyDescent="0.35">
      <c r="H65" t="s">
        <v>233</v>
      </c>
      <c r="I65" t="e">
        <f>IF(H26=#REF!,"VERDADERO","FALSO")</f>
        <v>#REF!</v>
      </c>
    </row>
    <row r="66" spans="8:9" x14ac:dyDescent="0.35">
      <c r="H66" t="s">
        <v>234</v>
      </c>
      <c r="I66" t="str">
        <f t="shared" ref="I66:I103" si="1">IF(H27=C18,"VERDADERO","FALSO")</f>
        <v>VERDADERO</v>
      </c>
    </row>
    <row r="67" spans="8:9" x14ac:dyDescent="0.35">
      <c r="H67" t="s">
        <v>235</v>
      </c>
      <c r="I67" t="str">
        <f t="shared" si="1"/>
        <v>VERDADERO</v>
      </c>
    </row>
    <row r="68" spans="8:9" x14ac:dyDescent="0.35">
      <c r="H68" t="s">
        <v>236</v>
      </c>
      <c r="I68" t="str">
        <f t="shared" si="1"/>
        <v>VERDADERO</v>
      </c>
    </row>
    <row r="69" spans="8:9" x14ac:dyDescent="0.35">
      <c r="H69" t="s">
        <v>237</v>
      </c>
      <c r="I69" t="str">
        <f t="shared" si="1"/>
        <v>VERDADERO</v>
      </c>
    </row>
    <row r="70" spans="8:9" x14ac:dyDescent="0.35">
      <c r="H70" t="s">
        <v>238</v>
      </c>
      <c r="I70" t="str">
        <f t="shared" si="1"/>
        <v>VERDADERO</v>
      </c>
    </row>
    <row r="71" spans="8:9" x14ac:dyDescent="0.35">
      <c r="H71" t="s">
        <v>239</v>
      </c>
      <c r="I71" t="str">
        <f t="shared" si="1"/>
        <v>VERDADERO</v>
      </c>
    </row>
    <row r="72" spans="8:9" x14ac:dyDescent="0.35">
      <c r="H72" t="s">
        <v>240</v>
      </c>
      <c r="I72" t="str">
        <f t="shared" si="1"/>
        <v>VERDADERO</v>
      </c>
    </row>
    <row r="73" spans="8:9" x14ac:dyDescent="0.35">
      <c r="H73" t="s">
        <v>241</v>
      </c>
      <c r="I73" t="str">
        <f t="shared" si="1"/>
        <v>VERDADERO</v>
      </c>
    </row>
    <row r="74" spans="8:9" x14ac:dyDescent="0.35">
      <c r="H74" t="s">
        <v>242</v>
      </c>
      <c r="I74" t="str">
        <f t="shared" si="1"/>
        <v>FALSO</v>
      </c>
    </row>
    <row r="75" spans="8:9" x14ac:dyDescent="0.35">
      <c r="I75" t="str">
        <f t="shared" si="1"/>
        <v>FALSO</v>
      </c>
    </row>
    <row r="76" spans="8:9" x14ac:dyDescent="0.35">
      <c r="I76" t="str">
        <f t="shared" si="1"/>
        <v>FALSO</v>
      </c>
    </row>
    <row r="77" spans="8:9" x14ac:dyDescent="0.35">
      <c r="I77" t="str">
        <f t="shared" si="1"/>
        <v>FALSO</v>
      </c>
    </row>
    <row r="78" spans="8:9" x14ac:dyDescent="0.35">
      <c r="I78" t="str">
        <f t="shared" si="1"/>
        <v>FALSO</v>
      </c>
    </row>
    <row r="79" spans="8:9" x14ac:dyDescent="0.35">
      <c r="I79" t="str">
        <f t="shared" si="1"/>
        <v>FALSO</v>
      </c>
    </row>
    <row r="80" spans="8:9" x14ac:dyDescent="0.35">
      <c r="I80" t="str">
        <f t="shared" si="1"/>
        <v>FALSO</v>
      </c>
    </row>
    <row r="81" spans="9:9" x14ac:dyDescent="0.35">
      <c r="I81" t="str">
        <f t="shared" si="1"/>
        <v>FALSO</v>
      </c>
    </row>
    <row r="82" spans="9:9" x14ac:dyDescent="0.35">
      <c r="I82" t="str">
        <f t="shared" si="1"/>
        <v>FALSO</v>
      </c>
    </row>
    <row r="83" spans="9:9" x14ac:dyDescent="0.35">
      <c r="I83" t="str">
        <f t="shared" si="1"/>
        <v>FALSO</v>
      </c>
    </row>
    <row r="84" spans="9:9" x14ac:dyDescent="0.35">
      <c r="I84" t="str">
        <f t="shared" si="1"/>
        <v>FALSO</v>
      </c>
    </row>
    <row r="85" spans="9:9" x14ac:dyDescent="0.35">
      <c r="I85" t="str">
        <f t="shared" si="1"/>
        <v>FALSO</v>
      </c>
    </row>
    <row r="86" spans="9:9" x14ac:dyDescent="0.35">
      <c r="I86" t="str">
        <f t="shared" si="1"/>
        <v>FALSO</v>
      </c>
    </row>
    <row r="87" spans="9:9" x14ac:dyDescent="0.35">
      <c r="I87" t="str">
        <f t="shared" si="1"/>
        <v>FALSO</v>
      </c>
    </row>
    <row r="88" spans="9:9" x14ac:dyDescent="0.35">
      <c r="I88" t="str">
        <f t="shared" si="1"/>
        <v>VERDADERO</v>
      </c>
    </row>
    <row r="89" spans="9:9" x14ac:dyDescent="0.35">
      <c r="I89" t="str">
        <f t="shared" si="1"/>
        <v>VERDADERO</v>
      </c>
    </row>
    <row r="90" spans="9:9" x14ac:dyDescent="0.35">
      <c r="I90" t="str">
        <f t="shared" si="1"/>
        <v>VERDADERO</v>
      </c>
    </row>
    <row r="91" spans="9:9" x14ac:dyDescent="0.35">
      <c r="I91" t="str">
        <f t="shared" si="1"/>
        <v>VERDADERO</v>
      </c>
    </row>
    <row r="92" spans="9:9" x14ac:dyDescent="0.35">
      <c r="I92" t="str">
        <f t="shared" si="1"/>
        <v>VERDADERO</v>
      </c>
    </row>
    <row r="93" spans="9:9" x14ac:dyDescent="0.35">
      <c r="I93" t="str">
        <f t="shared" si="1"/>
        <v>VERDADERO</v>
      </c>
    </row>
    <row r="94" spans="9:9" x14ac:dyDescent="0.35">
      <c r="I94" t="str">
        <f t="shared" si="1"/>
        <v>VERDADERO</v>
      </c>
    </row>
    <row r="95" spans="9:9" x14ac:dyDescent="0.35">
      <c r="I95" t="str">
        <f t="shared" si="1"/>
        <v>VERDADERO</v>
      </c>
    </row>
    <row r="96" spans="9:9" x14ac:dyDescent="0.35">
      <c r="I96" t="str">
        <f t="shared" si="1"/>
        <v>VERDADERO</v>
      </c>
    </row>
    <row r="97" spans="9:9" x14ac:dyDescent="0.35">
      <c r="I97" t="str">
        <f t="shared" si="1"/>
        <v>VERDADERO</v>
      </c>
    </row>
    <row r="98" spans="9:9" x14ac:dyDescent="0.35">
      <c r="I98" t="str">
        <f t="shared" si="1"/>
        <v>VERDADERO</v>
      </c>
    </row>
    <row r="99" spans="9:9" x14ac:dyDescent="0.35">
      <c r="I99" t="str">
        <f t="shared" si="1"/>
        <v>VERDADERO</v>
      </c>
    </row>
    <row r="100" spans="9:9" x14ac:dyDescent="0.35">
      <c r="I100" t="str">
        <f t="shared" si="1"/>
        <v>VERDADERO</v>
      </c>
    </row>
    <row r="101" spans="9:9" x14ac:dyDescent="0.35">
      <c r="I101" t="str">
        <f t="shared" si="1"/>
        <v>VERDADERO</v>
      </c>
    </row>
    <row r="102" spans="9:9" x14ac:dyDescent="0.35">
      <c r="I102" t="str">
        <f t="shared" si="1"/>
        <v>VERDADERO</v>
      </c>
    </row>
    <row r="103" spans="9:9" x14ac:dyDescent="0.35">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x14ac:dyDescent="0.35"/>
  <cols>
    <col min="1" max="1" width="55.6328125" bestFit="1" customWidth="1"/>
    <col min="2" max="2" width="9.36328125" bestFit="1" customWidth="1"/>
  </cols>
  <sheetData>
    <row r="1" spans="1:2" x14ac:dyDescent="0.35">
      <c r="A1" s="1" t="s">
        <v>74</v>
      </c>
      <c r="B1" t="s">
        <v>243</v>
      </c>
    </row>
    <row r="3" spans="1:2" x14ac:dyDescent="0.35">
      <c r="A3" s="1" t="s">
        <v>0</v>
      </c>
    </row>
    <row r="4" spans="1:2" x14ac:dyDescent="0.35">
      <c r="A4" s="2" t="s">
        <v>54</v>
      </c>
    </row>
    <row r="5" spans="1:2" x14ac:dyDescent="0.35">
      <c r="A5" s="2" t="s">
        <v>244</v>
      </c>
    </row>
    <row r="6" spans="1:2" x14ac:dyDescent="0.35">
      <c r="A6" s="2" t="s">
        <v>23</v>
      </c>
    </row>
    <row r="7" spans="1:2" x14ac:dyDescent="0.35">
      <c r="A7" s="2" t="s">
        <v>245</v>
      </c>
    </row>
    <row r="8" spans="1:2" x14ac:dyDescent="0.35">
      <c r="A8" s="2" t="s">
        <v>246</v>
      </c>
    </row>
    <row r="9" spans="1:2" x14ac:dyDescent="0.35">
      <c r="A9" s="2" t="s">
        <v>55</v>
      </c>
    </row>
    <row r="10" spans="1:2" x14ac:dyDescent="0.35">
      <c r="A10" s="2" t="s">
        <v>29</v>
      </c>
    </row>
    <row r="11" spans="1:2" x14ac:dyDescent="0.35">
      <c r="A11" s="2" t="s">
        <v>56</v>
      </c>
    </row>
    <row r="12" spans="1:2" x14ac:dyDescent="0.35">
      <c r="A12" s="2" t="s">
        <v>2</v>
      </c>
    </row>
    <row r="13" spans="1:2" x14ac:dyDescent="0.35">
      <c r="A13" s="2" t="s">
        <v>59</v>
      </c>
    </row>
    <row r="14" spans="1:2" x14ac:dyDescent="0.35">
      <c r="A14" s="2" t="s">
        <v>31</v>
      </c>
    </row>
    <row r="15" spans="1:2" x14ac:dyDescent="0.35">
      <c r="A15" s="2" t="s">
        <v>93</v>
      </c>
    </row>
    <row r="16" spans="1:2" x14ac:dyDescent="0.35">
      <c r="A16" s="2" t="s">
        <v>47</v>
      </c>
    </row>
    <row r="17" spans="1:1" x14ac:dyDescent="0.35">
      <c r="A17" s="2" t="s">
        <v>48</v>
      </c>
    </row>
    <row r="18" spans="1:1" x14ac:dyDescent="0.35">
      <c r="A18" s="2" t="s">
        <v>247</v>
      </c>
    </row>
    <row r="19" spans="1:1" x14ac:dyDescent="0.35">
      <c r="A19" s="2" t="s">
        <v>5</v>
      </c>
    </row>
    <row r="20" spans="1:1" x14ac:dyDescent="0.35">
      <c r="A20" s="2" t="s">
        <v>6</v>
      </c>
    </row>
    <row r="21" spans="1:1" x14ac:dyDescent="0.35">
      <c r="A21" s="2" t="s">
        <v>7</v>
      </c>
    </row>
    <row r="22" spans="1:1" x14ac:dyDescent="0.35">
      <c r="A22" s="2" t="s">
        <v>248</v>
      </c>
    </row>
    <row r="23" spans="1:1" x14ac:dyDescent="0.35">
      <c r="A23" s="2" t="s">
        <v>8</v>
      </c>
    </row>
    <row r="24" spans="1:1" x14ac:dyDescent="0.35">
      <c r="A24" s="2" t="s">
        <v>9</v>
      </c>
    </row>
    <row r="25" spans="1:1" x14ac:dyDescent="0.35">
      <c r="A25" s="2" t="s">
        <v>11</v>
      </c>
    </row>
    <row r="26" spans="1:1" x14ac:dyDescent="0.35">
      <c r="A26" s="2" t="s">
        <v>97</v>
      </c>
    </row>
    <row r="27" spans="1:1" x14ac:dyDescent="0.35">
      <c r="A27" s="2" t="s">
        <v>38</v>
      </c>
    </row>
    <row r="28" spans="1:1" x14ac:dyDescent="0.35">
      <c r="A28" s="2" t="s">
        <v>50</v>
      </c>
    </row>
    <row r="29" spans="1:1" x14ac:dyDescent="0.35">
      <c r="A29" s="2" t="s">
        <v>51</v>
      </c>
    </row>
    <row r="30" spans="1:1" x14ac:dyDescent="0.35">
      <c r="A30" s="2" t="s">
        <v>16</v>
      </c>
    </row>
    <row r="31" spans="1:1" x14ac:dyDescent="0.35">
      <c r="A31" s="2" t="s">
        <v>62</v>
      </c>
    </row>
    <row r="32" spans="1:1" x14ac:dyDescent="0.35">
      <c r="A32" s="2" t="s">
        <v>249</v>
      </c>
    </row>
    <row r="33" spans="1:1" x14ac:dyDescent="0.35">
      <c r="A33" s="2" t="s">
        <v>33</v>
      </c>
    </row>
    <row r="34" spans="1:1" x14ac:dyDescent="0.35">
      <c r="A34" s="2" t="s">
        <v>64</v>
      </c>
    </row>
    <row r="35" spans="1:1" x14ac:dyDescent="0.35">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x14ac:dyDescent="0.35"/>
  <cols>
    <col min="1" max="1" width="69.36328125" customWidth="1"/>
    <col min="2" max="2" width="58.1796875" customWidth="1"/>
  </cols>
  <sheetData>
    <row r="1" spans="1:10" x14ac:dyDescent="0.35">
      <c r="A1" t="s">
        <v>250</v>
      </c>
    </row>
    <row r="2" spans="1:10" x14ac:dyDescent="0.35">
      <c r="A2" t="s">
        <v>251</v>
      </c>
    </row>
    <row r="3" spans="1:10" x14ac:dyDescent="0.35">
      <c r="A3" t="s">
        <v>252</v>
      </c>
    </row>
    <row r="6" spans="1:10" x14ac:dyDescent="0.35">
      <c r="B6" s="4" t="s">
        <v>253</v>
      </c>
    </row>
    <row r="7" spans="1:10" x14ac:dyDescent="0.35">
      <c r="B7" s="4" t="s">
        <v>254</v>
      </c>
    </row>
    <row r="8" spans="1:10" x14ac:dyDescent="0.35">
      <c r="B8" s="4" t="s">
        <v>255</v>
      </c>
      <c r="F8">
        <f>162-329</f>
        <v>-167</v>
      </c>
      <c r="G8">
        <f>F8/2</f>
        <v>-83.5</v>
      </c>
    </row>
    <row r="9" spans="1:10" x14ac:dyDescent="0.35">
      <c r="B9" s="4" t="s">
        <v>256</v>
      </c>
      <c r="G9">
        <f>G8/2</f>
        <v>-41.75</v>
      </c>
      <c r="J9">
        <f>84/4</f>
        <v>21</v>
      </c>
    </row>
    <row r="10" spans="1:10" x14ac:dyDescent="0.35">
      <c r="B10" s="4" t="s">
        <v>257</v>
      </c>
      <c r="I10">
        <f>172/4</f>
        <v>43</v>
      </c>
    </row>
    <row r="11" spans="1:10" x14ac:dyDescent="0.35">
      <c r="B11" s="4" t="s">
        <v>258</v>
      </c>
    </row>
    <row r="12" spans="1:10" x14ac:dyDescent="0.35">
      <c r="B12" s="4" t="s">
        <v>259</v>
      </c>
    </row>
    <row r="13" spans="1:10" x14ac:dyDescent="0.35">
      <c r="B13" s="4" t="s">
        <v>260</v>
      </c>
    </row>
    <row r="14" spans="1:10" x14ac:dyDescent="0.35">
      <c r="B14" s="4" t="s">
        <v>261</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7094E229-7CB7-4F0C-AC41-E4FE029E7D0D}"/>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purl.org/dc/elements/1.1/"/>
    <ds:schemaRef ds:uri="http://schemas.microsoft.com/office/2006/metadata/properties"/>
    <ds:schemaRef ds:uri="http://schemas.microsoft.com/office/2006/documentManagement/types"/>
    <ds:schemaRef ds:uri="http://purl.org/dc/terms/"/>
    <ds:schemaRef ds:uri="8175d881-c252-4cc7-85ac-127631b324fb"/>
    <ds:schemaRef ds:uri="http://purl.org/dc/dcmitype/"/>
    <ds:schemaRef ds:uri="7463e6f2-4cf7-4f37-8a7b-859c1e512b3c"/>
    <ds:schemaRef ds:uri="http://www.w3.org/XML/1998/namespace"/>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Hoja2</vt:lpstr>
      <vt:lpstr>L-MI-JPJ-DICT</vt:lpstr>
      <vt:lpstr>Tablas</vt:lpstr>
      <vt:lpstr>Nombre del Anexo</vt:lpstr>
      <vt:lpstr>Tabla</vt:lpstr>
      <vt:lpstr>Hoja3</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TREJO VILLA ALEJANDRO</cp:lastModifiedBy>
  <cp:revision/>
  <dcterms:created xsi:type="dcterms:W3CDTF">2019-04-05T16:32:42Z</dcterms:created>
  <dcterms:modified xsi:type="dcterms:W3CDTF">2025-10-07T22:05:39Z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