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veronica.luna\Documents\2025\PODER JUDICIAL\ACATAMIENTOS\SM-RAP-56-2025\ACATAMIENTO\"/>
    </mc:Choice>
  </mc:AlternateContent>
  <xr:revisionPtr revIDLastSave="0" documentId="13_ncr:1_{05EE5572-17E2-402C-B5AA-A828E7500D36}" xr6:coauthVersionLast="47" xr6:coauthVersionMax="47" xr10:uidLastSave="{00000000-0000-0000-0000-000000000000}"/>
  <bookViews>
    <workbookView xWindow="-110" yWindow="-110" windowWidth="19420" windowHeight="11500" tabRatio="623" firstSheet="1" activeTab="1" xr2:uid="{61B2F501-9678-4052-B118-3F4E482039E4}"/>
  </bookViews>
  <sheets>
    <sheet name="Hoja2" sheetId="2" state="hidden" r:id="rId1"/>
    <sheet name="L-SL-MST-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'L-SL-MST-DICT'!$A$10:$V$16</definedName>
    <definedName name="Ámbito">#REF!</definedName>
    <definedName name="_xlnm.Print_Area" localSheetId="1">'L-SL-MST-DICT'!$A$1:$V$10</definedName>
    <definedName name="_xlnm.Print_Titles" localSheetId="1">'L-SL-MST-DICT'!$1:$10</definedName>
  </definedNames>
  <calcPr calcId="191028"/>
  <pivotCaches>
    <pivotCache cacheId="0" r:id="rId7"/>
    <pivotCache cacheId="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3" l="1"/>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<sst xmlns="http://schemas.openxmlformats.org/spreadsheetml/2006/main" count="427" uniqueCount="317">
  <si>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</si>
  <si>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</si>
  <si>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</si>
  <si>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</si>
  <si>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</si>
  <si>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</si>
  <si>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</si>
  <si>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</si>
  <si>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</si>
  <si>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</si>
  <si>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</si>
  <si>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</si>
  <si>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</si>
  <si>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</si>
  <si>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</si>
  <si>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</si>
  <si>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</si>
  <si>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</si>
  <si>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</si>
  <si>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</si>
  <si>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</si>
  <si>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</si>
  <si>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</si>
  <si>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</si>
  <si>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</si>
  <si>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</si>
  <si>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</si>
  <si>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</si>
  <si>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</si>
  <si>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</si>
  <si>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</si>
  <si>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</si>
  <si>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</si>
  <si>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</si>
  <si>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</si>
  <si>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</si>
  <si>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</si>
  <si>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</si>
  <si>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</si>
  <si>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</si>
  <si>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</si>
  <si>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</si>
  <si>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</si>
  <si>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</si>
  <si>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</si>
  <si>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</si>
  <si>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</si>
  <si>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</si>
  <si>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</si>
  <si>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</si>
  <si>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</si>
  <si>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</si>
  <si>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</si>
  <si>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</si>
  <si>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</si>
  <si>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</si>
  <si>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</si>
  <si>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</si>
  <si>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</si>
  <si>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</si>
  <si>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</si>
  <si>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</si>
  <si>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</si>
  <si>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</si>
  <si>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</si>
  <si>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</si>
  <si>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t>
  </si>
  <si>
    <t>DICTAMEN CONSOLIDADO DERIVADO DE LA REVISIÓN A LOS INFORMES UNICOS DE GASTOS</t>
  </si>
  <si>
    <t>MAGISTRATURAS DEL SUPREMO TRIBUNAL DE JUSTICIA</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</si>
  <si>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</si>
  <si>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</si>
  <si>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</si>
  <si>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</si>
  <si>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</si>
  <si>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</si>
  <si>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</si>
  <si>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</si>
  <si>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</si>
  <si>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</si>
  <si>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</si>
  <si>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</si>
  <si>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</si>
  <si>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</si>
  <si>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</si>
  <si>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</si>
  <si>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</si>
  <si>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</si>
  <si>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</si>
  <si>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</si>
  <si>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</si>
  <si>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</si>
  <si>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Local</t>
  </si>
  <si>
    <t>San Luis Potosí</t>
  </si>
  <si>
    <t>Magistraturas del Supremo Tribunal de Justicia</t>
  </si>
  <si>
    <t>Confirmación con otras autoridades</t>
  </si>
  <si>
    <t>Solicitud de información a terceros para la verificación de operaciones con el SAT, UIF, CNBV.</t>
  </si>
  <si>
    <t>No aplica</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</si>
  <si>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</si>
  <si>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MEFIC</t>
  </si>
  <si>
    <t>Registro de información en MEFIC</t>
  </si>
  <si>
    <t>Se solicita presentar en el MEFIC lo siguiente:
• La infromación faltante que se señala.
• Las aclaraciones que a su derecho convengan.</t>
  </si>
  <si>
    <t>Lo anterior, de conformidad con lo dispuesto en el artículo 8 de los Lineamientos para la Fiscalización de los Procesos Electorales del Poder Judicial, Federal y Locales, aprobados mediante Acuerdo INE/CG54/2025.</t>
  </si>
  <si>
    <t>8</t>
  </si>
  <si>
    <t>Cuenta bancaria</t>
  </si>
  <si>
    <t>1a</t>
  </si>
  <si>
    <t>No se anexó en el MEFIC, el estado de cuenta de la cuentas bancaria de la persona candidata a juzgadora</t>
  </si>
  <si>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</si>
  <si>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</si>
  <si>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Solicitud de información a terceros para la verificación de operaciones con la UIF.</t>
  </si>
  <si>
    <t>Gabinete</t>
  </si>
  <si>
    <t>Visitas de verificación</t>
  </si>
  <si>
    <t xml:space="preserve">Eventos </t>
  </si>
  <si>
    <t>Obstaculizar funciones de la autoridad</t>
  </si>
  <si>
    <t>Se le solicita presentar en el MEFIC, lo siguiente:
• Las aclaraciones que a su derecho convenga.</t>
  </si>
  <si>
    <t>Lo anterior, de conformidad con lo dispuesto en los artículos 297 y 298 del RF y 38 de los Lineamientos para la Fiscalización de los Procesos Electorales del Poder Judicial, Federal y Locales, aprobados mediante Acuerdo INE/CG54/2025.</t>
  </si>
  <si>
    <t xml:space="preserve">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
</t>
  </si>
  <si>
    <t>Omitir utilizar una cuenta bancaria a nombre de la persona candidata exclusivamente para el manejo de sus recursos de la campaña</t>
  </si>
  <si>
    <t>Artículo 8, inciso c) de los LFPEPJ, en relación con el Acuerdo INE/CG332/2025</t>
  </si>
  <si>
    <t xml:space="preserve">Omitió presentar el Informe Único de gastos </t>
  </si>
  <si>
    <t>Se le solicita presentar, a través del MEFIC, lo siguiente:
- El informe único de gastos correspondiente, firmado electrónicamente con la e.firma.
- La documentación comprobatoria de los gastos, que cumpla con requisitos legales y fiscales, así como con lo dispuesto en el artículo 30 de los Lineamientos.
- Las aclaraciones que a su derecho convengan.</t>
  </si>
  <si>
    <t>Lo anterior, de conformidad con lo dispuesto en los artículos 10, 15, 20 y 30 de los Lineamientos para la Fiscalización de los Procesos Electorales del Poder Judicial, Federal y Locales, aprobados mediante Acuerdo INE/CG54/2025.</t>
  </si>
  <si>
    <t xml:space="preserve">Informe Único de Gastos </t>
  </si>
  <si>
    <t>Omisión de presentar la documentación del artículo 8 de los LFPEPJ</t>
  </si>
  <si>
    <t>Artículos 8 y 10 de los LFPEPJ</t>
  </si>
  <si>
    <t>L-SL-MST-MAMM-A</t>
  </si>
  <si>
    <t>Miguel Ángel Méndez Montes</t>
  </si>
  <si>
    <t>INE/UTF/DA/21533/2025</t>
  </si>
  <si>
    <r>
      <t>La persona candidata a juzgadora omitió presentar a través del MEFIC, el informe único de gastos derivado de las actividades de campaña; así como la documentación soporte que lo ampare. Como se detalla en el</t>
    </r>
    <r>
      <rPr>
        <b/>
        <sz val="11"/>
        <rFont val="Arial"/>
        <family val="2"/>
      </rPr>
      <t xml:space="preserve"> ANEXO-L-SL-MST-MAMM-1</t>
    </r>
    <r>
      <rPr>
        <sz val="11"/>
        <rFont val="Arial"/>
        <family val="2"/>
      </rPr>
      <t xml:space="preserve"> del presente oficio.</t>
    </r>
  </si>
  <si>
    <t>ANEXO-L-SL-MST-MAMM-1</t>
  </si>
  <si>
    <t>Al día a la fecha  se presentó  la  corrección del informe  único de gasto,  mediante el cual  se comprueba que los gastos de campaña del suscrito  son  por: $100.72 (cien pesos  72/00MXN).</t>
  </si>
  <si>
    <r>
      <rPr>
        <b/>
        <sz val="11"/>
        <rFont val="Arial"/>
        <family val="2"/>
      </rPr>
      <t>No atendida</t>
    </r>
    <r>
      <rPr>
        <sz val="11"/>
        <rFont val="Arial"/>
        <family val="2"/>
      </rPr>
      <t xml:space="preserve">
Derivado del análisis de la información presentada por la persona candidata a juzgadora a través del MEFIC, se identificó que el candidato señaló la corrección, No obstante, la respuesta se consideró insatisfactoria ya que fue presentado de forma extemporanea. Asimismo, se advirtió que derivado de la garantía de audiencia, en respuesta al oficio de errores y omisiones notificado por esta autoridad, presentó su informe único de gastos; aunque de forma extemporánea.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Sin perjuicio de lo anterior, se advierte que la persona candidata registró ingresos y gastos en el MEFIC, así como la documentación soporte correspondiente. Si bien no formalizó la presentación del informe único de gastos dentro del plazo establecido, lo cierto es que durante el periodo normal el informe quedó con el estatus de “generado”, lo cual implica que concluyó su captura y registro en el sistema, pero omitió la firma y envío electrónico que formaliza su presentación / “registrado”, que implica haber capturado operaciones en el MEFIC, pero no haber generado el informe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rFont val="Arial"/>
        <family val="2"/>
      </rPr>
      <t>no quedó atendida.</t>
    </r>
  </si>
  <si>
    <r>
      <rPr>
        <b/>
        <sz val="11"/>
        <rFont val="Arial"/>
        <family val="2"/>
      </rPr>
      <t>01-SL-MST-MAMM-C1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“registrado”, quedando pendiente la generación del  informe y su firma.</t>
    </r>
  </si>
  <si>
    <t>Entrega extemporánea de informe presentado derivado de la garantía de audiencia, con estatus en el periodo normal de “registrado”.</t>
  </si>
  <si>
    <t xml:space="preserve">20, 23, fracción III y 51, inciso e) de los LFPEPJ y punto PRIMERO del Acuerdo INE/CG190/2025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</si>
  <si>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ANEXO-L-SL-MST-MAMM-2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
</t>
    </r>
  </si>
  <si>
    <t>ANEXO-L-SL-MST-MAMM-2</t>
  </si>
  <si>
    <t>De   las   actividades   de  confirmación   con   otras   autoridades,   se   está   en   total
colaboración para esclarecer lo conducente a la comprobación.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</si>
  <si>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ANEXO-L-SL-MST-MAMM-2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</si>
  <si>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ANEXO-L-SL-MST-MAMM-3</t>
    </r>
    <r>
      <rPr>
        <sz val="11"/>
        <rFont val="Arial"/>
        <family val="2"/>
      </rPr>
      <t xml:space="preserve"> del presente oficio.</t>
    </r>
  </si>
  <si>
    <t>ANEXO-L-SL-MST-MAMM-3</t>
  </si>
  <si>
    <t>De  conformidad  con   el  numeral  17  de   la   Ley  Federal  para   la   Prevención   e Identificación  de  Operaciones  con  Recursos  de Procedencia  llícita,  el  suscrito  no cuenta con  actividades económicas que puedan considerarse vulnerables; ya que, como   se  observa  en   los  estados  de  cuenta,  los  ingresos  derivan  del  trabajo desempeñado  para el Gobierno  del Estado de San Luis  Potosí.</t>
  </si>
  <si>
    <r>
      <rPr>
        <b/>
        <sz val="11"/>
        <rFont val="Arial"/>
        <family val="2"/>
      </rPr>
      <t xml:space="preserve">No atendida </t>
    </r>
    <r>
      <rPr>
        <sz val="11"/>
        <rFont val="Arial"/>
        <family val="2"/>
      </rPr>
      <t xml:space="preserve">
Derivado del análisis a las aclaraciones y a la documentación presentada por la persona candidata, se advirtió que manifestó lo siguiente: </t>
    </r>
    <r>
      <rPr>
        <i/>
        <sz val="11"/>
        <rFont val="Arial"/>
        <family val="2"/>
      </rPr>
      <t>"De  conformidad  con   el  numeral  17  de   la   Ley  Federal  para   la   Prevención   e Identificación  de  Operaciones  con  Recursos  de Procedencia  llícita,  el  suscrito  no cuenta con  actividades económicas que puedan considerarse vulnerables; ya que, como   se  observa  en   los  estados  de  cuenta,  los  ingresos  derivan  del  trabajo desempeñado  para el Gobierno  del Estado de San Luis  Potosí"</t>
    </r>
    <r>
      <rPr>
        <sz val="11"/>
        <rFont val="Arial"/>
        <family val="2"/>
      </rPr>
      <t xml:space="preserve">. No obstante, la respuesta se consideró insatisfactoria ya que  no se localizó el formato de actividades vulnerables en el MEFIC. Ahora bien, se constató que persiste la falta de presentación de la documentación detallada en el </t>
    </r>
    <r>
      <rPr>
        <b/>
        <sz val="11"/>
        <rFont val="Arial"/>
        <family val="2"/>
      </rPr>
      <t>ANEXO-L-SL-MST-MAMM-3</t>
    </r>
    <r>
      <rPr>
        <sz val="11"/>
        <rFont val="Arial"/>
        <family val="2"/>
      </rPr>
      <t xml:space="preserve"> del presente dictamen; por tal razón, la observación </t>
    </r>
    <r>
      <rPr>
        <b/>
        <sz val="11"/>
        <rFont val="Arial"/>
        <family val="2"/>
      </rPr>
      <t>no quedó atendida.</t>
    </r>
  </si>
  <si>
    <r>
      <rPr>
        <b/>
        <sz val="11"/>
        <rFont val="Arial"/>
        <family val="2"/>
      </rPr>
      <t>01-SL-MST-MAMM-C2</t>
    </r>
    <r>
      <rPr>
        <sz val="11"/>
        <rFont val="Arial"/>
        <family val="2"/>
      </rPr>
      <t xml:space="preserve">
La persona candidata a juzgadora omitió presentar la documentación del artículo 8 de los LFPEPJ en el MEFIC.</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</si>
  <si>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ANEXO-L-SL-MST-MAMM-4.
</t>
    </r>
    <r>
      <rPr>
        <sz val="11"/>
        <rFont val="Arial"/>
        <family val="2"/>
      </rPr>
      <t xml:space="preserve">
</t>
    </r>
  </si>
  <si>
    <t>ANEXO-L-SL-MST-MAMM-4</t>
  </si>
  <si>
    <t>Anexo al presente escrito se encuentran los estados de cuenta  de abril y mayo.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</si>
  <si>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el candidato señaló: </t>
    </r>
    <r>
      <rPr>
        <i/>
        <sz val="11"/>
        <rFont val="Arial"/>
        <family val="2"/>
      </rPr>
      <t xml:space="preserve"> "a la fecha de presentación de la información a través del MEFIC, el banco aun no había emitido el estado de cuenta correspondiente al mes de mayo; por lo que a la fecha ya cuento con dicha información y se adjunta a través del MEFIC, en el partado "datos personales", así como en el de "ingresos", </t>
    </r>
    <r>
      <rPr>
        <sz val="11"/>
        <rFont val="Arial"/>
        <family val="2"/>
      </rPr>
      <t xml:space="preserve">por lo cual se concluye que presentó los estados de cuenta solicitados; sin embargo, de la revisión a los movimientos se identificaron depósitos y/o retiros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 xml:space="preserve">ANEXO-L-SL-MST-MAMM-4 </t>
    </r>
    <r>
      <rPr>
        <sz val="11"/>
        <rFont val="Arial"/>
        <family val="2"/>
      </rPr>
      <t>del presente dictamen.</t>
    </r>
  </si>
  <si>
    <r>
      <rPr>
        <b/>
        <sz val="11"/>
        <rFont val="Arial"/>
        <family val="2"/>
      </rPr>
      <t>01-SL-MST-MAMM-C3</t>
    </r>
    <r>
      <rPr>
        <sz val="11"/>
        <rFont val="Arial"/>
        <family val="2"/>
      </rPr>
      <t xml:space="preserve">
La persona candidata a juzgadora omitió utilizar una cuenta bancaria a su nombre, exclusivamente para el manejo de sus recursos de la campaña</t>
    </r>
  </si>
  <si>
    <r>
      <t xml:space="preserve">La persona candidata a juzgadora impidió realizar la práctica de 01 visita de verificación por parte de la Unidad Técnica de Fiscalización. Los casos se detallan en el </t>
    </r>
    <r>
      <rPr>
        <b/>
        <sz val="11"/>
        <rFont val="Arial"/>
        <family val="2"/>
      </rPr>
      <t>Anexo-L-SL-MST-MAMM-5</t>
    </r>
    <r>
      <rPr>
        <sz val="11"/>
        <rFont val="Arial"/>
        <family val="2"/>
      </rPr>
      <t xml:space="preserve"> del presente oficio.</t>
    </r>
  </si>
  <si>
    <t>ANEXO-L-SL-MST-MAMM-5</t>
  </si>
  <si>
    <t>No se impidieron  las actividades de verificación,  en virtud de que el evento se llevó a cabo conforme lo descrito en la plataforma, sin embargo, al tratarse de un evento privado,  se  llevó a cabo  dentro de  las oficinas  del  inmueble descrito y en  el acta SLP_045_D05_15-0S-2025, anexando para tal efecto, pruebas de su realización: https://www.facebook.com/sha re/v/1 J KC3 L6xD6/</t>
  </si>
  <si>
    <r>
      <rPr>
        <b/>
        <sz val="11"/>
        <rFont val="Arial"/>
        <family val="2"/>
      </rPr>
      <t xml:space="preserve">Sin efecto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ANEXO-L-SL-MST-MAMM-5</t>
    </r>
    <r>
      <rPr>
        <sz val="11"/>
        <rFont val="Arial"/>
        <family val="2"/>
      </rPr>
      <t xml:space="preserve">, se identificó que no se impidieron  las actividades de verificación,  en virtud de que el evento se llevó a cabo conforme lo descrito en la plataforma, sin embargo, al tratarse de un evento privado,  se  llevó a cabo  dentro de  las oficinas  del  inmueble descrito y en  el acta SLP_045_D05_15-0S-2025, anexando para tal efecto, pruebas de su realización: https://www.facebook.com/sha re/v/1 J KC3 L6xD6/, por lo anterior, esta autoridad validó que el evento se trató de una entrevista en la página señalada, por tal razón respecto a estos casos la observación </t>
    </r>
    <r>
      <rPr>
        <b/>
        <sz val="11"/>
        <rFont val="Arial"/>
        <family val="2"/>
      </rPr>
      <t>quedó sin efecto</t>
    </r>
    <r>
      <rPr>
        <sz val="1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</si>
  <si>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ANEXO-L-SL-MST-MAMM-6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</si>
  <si>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ANEXO-L-SL-MST-MAMM-6</t>
  </si>
  <si>
    <t>Respecto  de las  actividades  de investigación,  el suscrito  se encuentra  a disposición para la colaboración con La autoridad competente.</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</si>
  <si>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ANEXO-L-SL-MST-MAMM-6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</si>
  <si>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</si>
  <si>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</si>
  <si>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</si>
  <si>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</si>
  <si>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</si>
  <si>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</si>
  <si>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</si>
  <si>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</si>
  <si>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</si>
  <si>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</si>
  <si>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</si>
  <si>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</si>
  <si>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</si>
  <si>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</si>
  <si>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</si>
  <si>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</si>
  <si>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Local Jueces y Juezas/Personas Juzgadoras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</si>
  <si>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</si>
  <si>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</si>
  <si>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</si>
  <si>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</si>
  <si>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</si>
  <si>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</si>
  <si>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</si>
  <si>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Local Magistratura Regional</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</si>
  <si>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</si>
  <si>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</si>
  <si>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</si>
  <si>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</si>
  <si>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</si>
  <si>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</si>
  <si>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</si>
  <si>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</si>
  <si>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Michoacán</t>
  </si>
  <si>
    <t>Local Magistraturas del Tribunal de Conciliación y Arbitraje</t>
  </si>
  <si>
    <t>Morelos</t>
  </si>
  <si>
    <t>Local Magistraturas del Tribunal de Disciplina Judicial</t>
  </si>
  <si>
    <t>Nayarit</t>
  </si>
  <si>
    <t>Local Magistraturas del Tribunal de Justicia Administrativa</t>
  </si>
  <si>
    <t>Nuevo León</t>
  </si>
  <si>
    <t>Local Magistraturas del Tribunal Superior de Justicia</t>
  </si>
  <si>
    <t>Oaxaca</t>
  </si>
  <si>
    <t>Local Presidencia del Tribunal Superior de Justicia</t>
  </si>
  <si>
    <t>Puebla</t>
  </si>
  <si>
    <t>Querétaro</t>
  </si>
  <si>
    <t>Quintana Roo</t>
  </si>
  <si>
    <t>Sinaloa</t>
  </si>
  <si>
    <t>Sonora</t>
  </si>
  <si>
    <t>Tabasco</t>
  </si>
  <si>
    <t>Tamaulipas</t>
  </si>
  <si>
    <t>Tlaxcala</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</si>
  <si>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</si>
  <si>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</si>
  <si>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</si>
  <si>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</si>
  <si>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</si>
  <si>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</si>
  <si>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</si>
  <si>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</si>
  <si>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</si>
  <si>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</si>
  <si>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</si>
  <si>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</si>
  <si>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</si>
  <si>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</si>
  <si>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</si>
  <si>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</si>
  <si>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</si>
  <si>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</si>
  <si>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</si>
  <si>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</si>
  <si>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</si>
  <si>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</si>
  <si>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</si>
  <si>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</si>
  <si>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</si>
  <si>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</si>
  <si>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</si>
  <si>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</si>
  <si>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</si>
  <si>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</si>
  <si>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</si>
  <si>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</si>
  <si>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</si>
  <si>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</si>
  <si>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</si>
  <si>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</si>
  <si>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</si>
  <si>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</si>
  <si>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</si>
  <si>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</si>
  <si>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</si>
  <si>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</si>
  <si>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</si>
  <si>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</si>
  <si>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</si>
  <si>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</si>
  <si>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</si>
  <si>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</si>
  <si>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</si>
  <si>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</si>
  <si>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</si>
  <si>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</si>
  <si>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</si>
  <si>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</si>
  <si>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</si>
  <si>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</si>
  <si>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</si>
  <si>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</si>
  <si>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</si>
  <si>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</si>
  <si>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</si>
  <si>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</si>
  <si>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</si>
  <si>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</si>
  <si>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</si>
  <si>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</si>
  <si>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</si>
  <si>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</si>
  <si>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</si>
  <si>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</si>
  <si>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</si>
  <si>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</si>
  <si>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</si>
  <si>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</si>
  <si>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</si>
  <si>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</si>
  <si>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</si>
  <si>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</si>
  <si>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</si>
  <si>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</si>
  <si>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</si>
  <si>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</si>
  <si>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</si>
  <si>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</si>
  <si>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</si>
  <si>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</si>
  <si>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</si>
  <si>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</si>
  <si>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</si>
  <si>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</si>
  <si>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</si>
  <si>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</si>
  <si>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</si>
  <si>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</si>
  <si>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</si>
  <si>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</si>
  <si>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</si>
  <si>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</si>
  <si>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</si>
  <si>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</si>
  <si>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</si>
  <si>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</si>
  <si>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</si>
  <si>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</si>
  <si>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</si>
  <si>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</si>
  <si>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</si>
  <si>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</si>
  <si>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t>Acatamiento TEPJF SM-RAP-56-2025</t>
  </si>
  <si>
    <r>
      <rPr>
        <b/>
        <sz val="11"/>
        <rFont val="Arial"/>
        <family val="2"/>
      </rPr>
      <t>Sin Efecto</t>
    </r>
    <r>
      <rPr>
        <sz val="11"/>
        <rFont val="Arial"/>
        <family val="2"/>
      </rPr>
      <t xml:space="preserve">
En cumplimiento al ordenamiento de la Resolución SM-RAP-56/2025, resolutivo PRIMERO, dictada por la Sala Regional de Monterrey Nuevo León del Tribunal Electoral del Poder Judicial de la Federación; se concluye lo siguiente:
El otrora candidato a Magistrado Miguel Ángel Mendez Montes, registró en el sistema MEFIC, una cuenta bancaria que avaló sus gastos de campaña, mediante la cual, esta autoridad pudo verificar sus ingresos y egresos; por tal razón la presente observación </t>
    </r>
    <r>
      <rPr>
        <b/>
        <sz val="11"/>
        <rFont val="Arial"/>
        <family val="2"/>
      </rPr>
      <t>quedó sin efecto.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</si>
</sst>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5"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i/>
      <sz val="11"/>
      <name val="Arial"/>
      <family val="2"/>
    </font>
    <font>
      <b/>
      <sz val="11"/>
      <name val="Arial"/>
      <family val="2"/>
    </font>
    <font>
      <b/>
      <sz val="11"/>
      <color theme="0"/>
      <name val="Arial"/>
      <family val="2"/>
    </font>
    <font>
      <b/>
      <sz val="12"/>
      <name val="Arial"/>
      <family val="2"/>
    </font>
    <font>
      <sz val="12"/>
      <name val="Arial"/>
      <family val="2"/>
    </font>
    <font>
      <b/>
      <sz val="12"/>
      <color rgb="FFFF0000"/>
      <name val="Arial"/>
      <family val="2"/>
    </font>
    <font>
      <b/>
      <sz val="12"/>
      <color theme="1"/>
      <name val="Arial"/>
      <family val="2"/>
    </font>
    <font>
      <sz val="10"/>
      <name val="Arial"/>
      <family val="2"/>
    </font>
    <font>
      <b/>
      <sz val="10"/>
      <color theme="1"/>
      <name val="Arial"/>
      <family val="2"/>
    </font>
  </fonts>
  <fills count="8">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bgColor indexed="64"/>
      </patternFill>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9">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44" fontId="1" fillId="0" borderId="0" applyFont="0" applyFill="0" applyBorder="0" applyAlignment="0" applyProtection="0"/>
    <xf numFmtId="0" fontId="13" fillId="0" borderId="0"/>
  </cellStyleXfs>
  <cellXfs count="49">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5" fillId="4" borderId="1" xfId="5" applyFont="1" applyFill="1" applyBorder="1" applyAlignment="1">
      <alignment horizontal="center" vertical="center" wrapText="1"/>
    </xf>
    <xf numFmtId="0" fontId="5" fillId="5" borderId="1" xfId="5" applyFont="1" applyFill="1" applyBorder="1" applyAlignment="1">
      <alignment horizontal="center" vertical="center" wrapText="1"/>
    </xf>
    <xf numFmtId="0" fontId="4" fillId="0" borderId="0" xfId="0" applyFont="1" applyAlignment="1">
      <alignment horizontal="center"/>
    </xf>
    <xf numFmtId="0" fontId="8" fillId="5" borderId="1" xfId="5" applyFont="1" applyFill="1" applyBorder="1" applyAlignment="1">
      <alignment horizontal="center" vertical="center" wrapText="1"/>
    </xf>
    <xf numFmtId="0" fontId="9" fillId="0" borderId="0" xfId="0" applyFont="1" applyAlignment="1">
      <alignment vertical="top"/>
    </xf>
    <xf numFmtId="0" fontId="10" fillId="0" borderId="0" xfId="0" applyFont="1" applyAlignment="1">
      <alignment horizontal="center" vertical="top"/>
    </xf>
    <xf numFmtId="0" fontId="10" fillId="0" borderId="0" xfId="0" applyFont="1" applyAlignment="1">
      <alignment horizontal="justify" vertical="top"/>
    </xf>
    <xf numFmtId="0" fontId="10" fillId="0" borderId="0" xfId="0" applyFont="1" applyAlignment="1">
      <alignment vertical="top"/>
    </xf>
    <xf numFmtId="0" fontId="10" fillId="0" borderId="0" xfId="0" applyFont="1" applyAlignment="1">
      <alignment vertical="top" wrapText="1"/>
    </xf>
    <xf numFmtId="0" fontId="11" fillId="0" borderId="0" xfId="0" applyFont="1" applyAlignment="1">
      <alignment vertical="top"/>
    </xf>
    <xf numFmtId="0" fontId="3" fillId="6" borderId="0" xfId="0" applyFont="1" applyFill="1" applyAlignment="1">
      <alignment vertical="top"/>
    </xf>
    <xf numFmtId="0" fontId="10" fillId="6" borderId="0" xfId="0" applyFont="1" applyFill="1" applyAlignment="1">
      <alignment vertical="top" wrapText="1"/>
    </xf>
    <xf numFmtId="0" fontId="10" fillId="6" borderId="0" xfId="0" applyFont="1" applyFill="1" applyAlignment="1">
      <alignment vertical="top"/>
    </xf>
    <xf numFmtId="0" fontId="7" fillId="6" borderId="2" xfId="0" applyFont="1" applyFill="1" applyBorder="1" applyAlignment="1">
      <alignment vertical="top"/>
    </xf>
    <xf numFmtId="0" fontId="12" fillId="6" borderId="0" xfId="0" applyFont="1" applyFill="1" applyAlignment="1">
      <alignment vertical="top"/>
    </xf>
    <xf numFmtId="44" fontId="3" fillId="6" borderId="0" xfId="7" applyFont="1" applyFill="1" applyAlignment="1">
      <alignment vertical="top"/>
    </xf>
    <xf numFmtId="0" fontId="3" fillId="6" borderId="0" xfId="0" applyFont="1" applyFill="1" applyAlignment="1">
      <alignment horizontal="center" vertical="top"/>
    </xf>
    <xf numFmtId="0" fontId="3" fillId="6" borderId="0" xfId="0" applyFont="1" applyFill="1" applyAlignment="1">
      <alignment horizontal="justify" vertical="top"/>
    </xf>
    <xf numFmtId="0" fontId="3" fillId="6" borderId="0" xfId="0" applyFont="1" applyFill="1" applyAlignment="1">
      <alignment horizontal="left" vertical="top"/>
    </xf>
    <xf numFmtId="0" fontId="7" fillId="6" borderId="0" xfId="0" applyFont="1" applyFill="1" applyAlignment="1">
      <alignment vertical="top"/>
    </xf>
    <xf numFmtId="0" fontId="3" fillId="6" borderId="1" xfId="0" applyFont="1" applyFill="1" applyBorder="1" applyAlignment="1">
      <alignment horizontal="center" vertical="top" wrapText="1"/>
    </xf>
    <xf numFmtId="0" fontId="3" fillId="6" borderId="1" xfId="2" applyFont="1" applyFill="1" applyBorder="1" applyAlignment="1">
      <alignment horizontal="center" vertical="top" wrapText="1"/>
    </xf>
    <xf numFmtId="0" fontId="3" fillId="6" borderId="1" xfId="0" applyFont="1" applyFill="1" applyBorder="1" applyAlignment="1">
      <alignment horizontal="center" vertical="top"/>
    </xf>
    <xf numFmtId="0" fontId="3" fillId="6" borderId="1" xfId="0" applyFont="1" applyFill="1" applyBorder="1" applyAlignment="1">
      <alignment horizontal="justify" vertical="top" wrapText="1"/>
    </xf>
    <xf numFmtId="0" fontId="7" fillId="6" borderId="1" xfId="0" applyFont="1" applyFill="1" applyBorder="1" applyAlignment="1">
      <alignment horizontal="center" vertical="top" wrapText="1"/>
    </xf>
    <xf numFmtId="0" fontId="3" fillId="6" borderId="1" xfId="0" applyFont="1" applyFill="1" applyBorder="1" applyAlignment="1">
      <alignment vertical="top" wrapText="1"/>
    </xf>
    <xf numFmtId="0" fontId="3" fillId="6" borderId="1" xfId="0" applyFont="1" applyFill="1" applyBorder="1" applyAlignment="1">
      <alignment vertical="top"/>
    </xf>
    <xf numFmtId="0" fontId="3" fillId="6" borderId="1" xfId="2" quotePrefix="1" applyFont="1" applyFill="1" applyBorder="1" applyAlignment="1">
      <alignment horizontal="center" vertical="top" wrapText="1"/>
    </xf>
    <xf numFmtId="0" fontId="3" fillId="6" borderId="1" xfId="1" applyFont="1" applyFill="1" applyBorder="1" applyAlignment="1">
      <alignment horizontal="justify" vertical="top" wrapText="1"/>
    </xf>
    <xf numFmtId="0" fontId="3" fillId="6" borderId="1" xfId="1" applyFont="1" applyFill="1" applyBorder="1" applyAlignment="1">
      <alignment horizontal="justify" vertical="top"/>
    </xf>
    <xf numFmtId="0" fontId="3" fillId="6" borderId="1" xfId="1" applyFont="1" applyFill="1" applyBorder="1" applyAlignment="1">
      <alignment horizontal="center" vertical="top" wrapText="1"/>
    </xf>
    <xf numFmtId="0" fontId="9" fillId="0" borderId="0" xfId="0" applyFont="1" applyAlignment="1">
      <alignment horizontal="center" vertical="top"/>
    </xf>
    <xf numFmtId="0" fontId="3" fillId="0" borderId="0" xfId="0" applyFont="1" applyAlignment="1">
      <alignment horizontal="center" vertical="top" wrapText="1"/>
    </xf>
    <xf numFmtId="0" fontId="3" fillId="6" borderId="0" xfId="0" applyFont="1" applyFill="1" applyAlignment="1">
      <alignment horizontal="center" vertical="top" wrapText="1"/>
    </xf>
    <xf numFmtId="0" fontId="9" fillId="0" borderId="0" xfId="0" applyFont="1" applyAlignment="1">
      <alignment horizontal="center" vertical="top" wrapText="1"/>
    </xf>
    <xf numFmtId="0" fontId="14" fillId="7" borderId="0" xfId="5" applyFont="1" applyFill="1" applyAlignment="1">
      <alignment horizontal="center" vertical="center" wrapText="1"/>
    </xf>
    <xf numFmtId="0" fontId="3" fillId="7" borderId="1" xfId="0" applyFont="1" applyFill="1" applyBorder="1" applyAlignment="1">
      <alignment horizontal="justify" vertical="top" wrapText="1"/>
    </xf>
  </cellXfs>
  <cellStyles count="9">
    <cellStyle name="Moneda" xfId="7" builtinId="4"/>
    <cellStyle name="Normal" xfId="0" builtinId="0"/>
    <cellStyle name="Normal 15" xfId="8" xr:uid="{E65ABCD6-ECC5-4D5E-843A-5E35891EACE0}"/>
    <cellStyle name="Normal 2" xfId="3" xr:uid="{00000000-0005-0000-0000-000001000000}"/>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s>
  <dxfs count="0"/>
  <tableStyles count="0" defaultTableStyle="TableStyleMedium2" defaultPivotStyle="PivotStyleLight16"/>
  <colors>
    <mruColors>
      <color rgb="FFFF66CC"/>
      <color rgb="FFD5007F"/>
      <color rgb="FFCC3399"/>
      <color rgb="FF0000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76201</xdr:rowOff>
    </xdr:from>
    <xdr:to>
      <xdr:col>23</xdr:col>
      <xdr:colOff>158750</xdr:colOff>
      <xdr:row>4</xdr:row>
      <xdr:rowOff>38101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76201"/>
          <a:ext cx="50196750" cy="673100"/>
        </a:xfrm>
        <a:prstGeom prst="rect">
          <a:avLst/>
        </a:prstGeom>
      </xdr:spPr>
    </xdr:pic>
    <xdr:clientData/>
  </xdr:twoCellAnchor>
  <xdr:twoCellAnchor editAs="oneCell">
    <xdr:from>
      <xdr:col>0</xdr:col>
      <xdr:colOff>114301</xdr:colOff>
      <xdr:row>0</xdr:row>
      <xdr:rowOff>142877</xdr:rowOff>
    </xdr:from>
    <xdr:to>
      <xdr:col>1</xdr:col>
      <xdr:colOff>1057648</xdr:colOff>
      <xdr:row>3</xdr:row>
      <xdr:rowOff>6811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42877"/>
          <a:ext cx="1359272" cy="410034"/>
        </a:xfrm>
        <a:prstGeom prst="rect">
          <a:avLst/>
        </a:prstGeom>
      </xdr:spPr>
    </xdr:pic>
    <xdr:clientData/>
  </xdr:twoCellAnchor>
  <xdr:twoCellAnchor editAs="oneCell">
    <xdr:from>
      <xdr:col>22</xdr:col>
      <xdr:colOff>620808</xdr:colOff>
      <xdr:row>0</xdr:row>
      <xdr:rowOff>0</xdr:rowOff>
    </xdr:from>
    <xdr:to>
      <xdr:col>22</xdr:col>
      <xdr:colOff>2480115</xdr:colOff>
      <xdr:row>3</xdr:row>
      <xdr:rowOff>130175</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48074358" y="0"/>
          <a:ext cx="1859307" cy="66357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209550</xdr:colOff>
      <xdr:row>10</xdr:row>
      <xdr:rowOff>0</xdr:rowOff>
    </xdr:from>
    <xdr:ext cx="38100" cy="0"/>
    <xdr:grpSp>
      <xdr:nvGrpSpPr>
        <xdr:cNvPr id="3" name="Shape 2">
          <a:extLst>
            <a:ext uri="{FF2B5EF4-FFF2-40B4-BE49-F238E27FC236}">
              <a16:creationId xmlns:a16="http://schemas.microsoft.com/office/drawing/2014/main" id="{53B15B54-E99E-4C6E-89CC-C9821CA800E9}"/>
            </a:ext>
          </a:extLst>
        </xdr:cNvPr>
        <xdr:cNvGrpSpPr/>
      </xdr:nvGrpSpPr>
      <xdr:grpSpPr>
        <a:xfrm>
          <a:off x="50240494" y="2024944"/>
          <a:ext cx="38100" cy="0"/>
          <a:chOff x="5346000" y="3475200"/>
          <a:chExt cx="0" cy="609600"/>
        </a:xfrm>
      </xdr:grpSpPr>
      <xdr:cxnSp macro="">
        <xdr:nvCxnSpPr>
          <xdr:cNvPr id="4" name="Shape 3">
            <a:extLst>
              <a:ext uri="{FF2B5EF4-FFF2-40B4-BE49-F238E27FC236}">
                <a16:creationId xmlns:a16="http://schemas.microsoft.com/office/drawing/2014/main" id="{2F6781B5-2CEC-E253-196F-9D9CCE63B6B4}"/>
              </a:ext>
            </a:extLst>
          </xdr:cNvPr>
          <xdr:cNvCxnSpPr/>
        </xdr:nvCxnSpPr>
        <xdr:spPr>
          <a:xfrm rot="10800000">
            <a:off x="5346000" y="3475200"/>
            <a:ext cx="0" cy="609600"/>
          </a:xfrm>
          <a:prstGeom prst="straightConnector1">
            <a:avLst/>
          </a:prstGeom>
          <a:noFill/>
          <a:ln w="19050" cap="flat" cmpd="sng">
            <a:solidFill>
              <a:schemeClr val="lt2"/>
            </a:solidFill>
            <a:prstDash val="solid"/>
            <a:miter lim="800000"/>
            <a:headEnd type="none" w="sm" len="sm"/>
            <a:tailEnd type="none" w="sm" len="sm"/>
          </a:ln>
        </xdr:spPr>
      </xdr:cxnSp>
    </xdr:grpSp>
    <xdr:clientData fLocksWithSheet="0"/>
  </xdr:one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53125" defaultRowHeight="14.5" x14ac:dyDescent="0.35"/>
  <cols>
    <col min="1" max="1" width="59.7265625" bestFit="1" customWidth="1"/>
  </cols>
  <sheetData>
    <row r="3" spans="1:7" x14ac:dyDescent="0.35">
      <c r="A3" s="1" t="s">
        <v>0</v>
      </c>
    </row>
    <row r="4" spans="1:7" x14ac:dyDescent="0.35">
      <c r="A4" s="2" t="s">
        <v>1</v>
      </c>
    </row>
    <row r="5" spans="1:7" x14ac:dyDescent="0.35">
      <c r="A5" s="3" t="s">
        <v>2</v>
      </c>
    </row>
    <row r="6" spans="1:7" x14ac:dyDescent="0.35">
      <c r="A6" s="2" t="s">
        <v>3</v>
      </c>
    </row>
    <row r="7" spans="1:7" x14ac:dyDescent="0.35">
      <c r="A7" s="3" t="s">
        <v>4</v>
      </c>
    </row>
    <row r="8" spans="1:7" x14ac:dyDescent="0.35">
      <c r="A8" s="3" t="s">
        <v>5</v>
      </c>
      <c r="B8" s="4"/>
    </row>
    <row r="9" spans="1:7" x14ac:dyDescent="0.35">
      <c r="A9" s="3" t="s">
        <v>6</v>
      </c>
      <c r="B9" s="4"/>
    </row>
    <row r="10" spans="1:7" x14ac:dyDescent="0.35">
      <c r="A10" s="3" t="s">
        <v>7</v>
      </c>
      <c r="B10" s="4"/>
    </row>
    <row r="11" spans="1:7" x14ac:dyDescent="0.35">
      <c r="A11" s="3" t="s">
        <v>8</v>
      </c>
      <c r="B11" s="4"/>
    </row>
    <row r="12" spans="1:7" x14ac:dyDescent="0.35">
      <c r="A12" s="3" t="s">
        <v>9</v>
      </c>
      <c r="B12" s="4"/>
    </row>
    <row r="13" spans="1:7" x14ac:dyDescent="0.35">
      <c r="A13" s="3" t="s">
        <v>10</v>
      </c>
      <c r="B13" s="4"/>
    </row>
    <row r="14" spans="1:7" x14ac:dyDescent="0.35">
      <c r="A14" s="3" t="s">
        <v>11</v>
      </c>
      <c r="B14" s="4"/>
      <c r="G14" s="4"/>
    </row>
    <row r="15" spans="1:7" x14ac:dyDescent="0.35">
      <c r="A15" s="3" t="s">
        <v>12</v>
      </c>
      <c r="B15" s="4"/>
      <c r="G15" s="4"/>
    </row>
    <row r="16" spans="1:7" x14ac:dyDescent="0.35">
      <c r="A16" s="3" t="s">
        <v>13</v>
      </c>
    </row>
    <row r="17" spans="1:2" x14ac:dyDescent="0.35">
      <c r="A17" s="3" t="s">
        <v>14</v>
      </c>
      <c r="B17" s="4"/>
    </row>
    <row r="18" spans="1:2" x14ac:dyDescent="0.35">
      <c r="A18" s="3" t="s">
        <v>15</v>
      </c>
      <c r="B18" s="4"/>
    </row>
    <row r="19" spans="1:2" x14ac:dyDescent="0.35">
      <c r="A19" s="3" t="s">
        <v>16</v>
      </c>
      <c r="B19" s="4"/>
    </row>
    <row r="20" spans="1:2" x14ac:dyDescent="0.35">
      <c r="A20" s="3" t="s">
        <v>17</v>
      </c>
    </row>
    <row r="21" spans="1:2" x14ac:dyDescent="0.35">
      <c r="A21" s="3" t="s">
        <v>18</v>
      </c>
    </row>
    <row r="22" spans="1:2" x14ac:dyDescent="0.35">
      <c r="A22" s="3" t="s">
        <v>19</v>
      </c>
    </row>
    <row r="23" spans="1:2" x14ac:dyDescent="0.35">
      <c r="A23" s="3" t="s">
        <v>20</v>
      </c>
    </row>
    <row r="24" spans="1:2" x14ac:dyDescent="0.35">
      <c r="A24" s="2" t="s">
        <v>21</v>
      </c>
    </row>
    <row r="25" spans="1:2" x14ac:dyDescent="0.35">
      <c r="A25" s="3" t="s">
        <v>22</v>
      </c>
    </row>
    <row r="26" spans="1:2" x14ac:dyDescent="0.35">
      <c r="A26" s="3" t="s">
        <v>23</v>
      </c>
    </row>
    <row r="27" spans="1:2" x14ac:dyDescent="0.35">
      <c r="A27" s="3" t="s">
        <v>24</v>
      </c>
    </row>
    <row r="28" spans="1:2" x14ac:dyDescent="0.35">
      <c r="A28" s="3" t="s">
        <v>25</v>
      </c>
    </row>
    <row r="29" spans="1:2" x14ac:dyDescent="0.35">
      <c r="A29" s="3" t="s">
        <v>26</v>
      </c>
    </row>
    <row r="30" spans="1:2" x14ac:dyDescent="0.35">
      <c r="A30" s="3" t="s">
        <v>27</v>
      </c>
    </row>
    <row r="31" spans="1:2" x14ac:dyDescent="0.35">
      <c r="A31" s="3" t="s">
        <v>28</v>
      </c>
    </row>
    <row r="32" spans="1:2" x14ac:dyDescent="0.35">
      <c r="A32" s="3" t="s">
        <v>29</v>
      </c>
    </row>
    <row r="33" spans="1:1" x14ac:dyDescent="0.35">
      <c r="A33" s="3" t="s">
        <v>30</v>
      </c>
    </row>
    <row r="34" spans="1:1" x14ac:dyDescent="0.35">
      <c r="A34" s="3" t="s">
        <v>31</v>
      </c>
    </row>
    <row r="35" spans="1:1" x14ac:dyDescent="0.35">
      <c r="A35" s="3" t="s">
        <v>32</v>
      </c>
    </row>
    <row r="36" spans="1:1" x14ac:dyDescent="0.35">
      <c r="A36" s="3" t="s">
        <v>33</v>
      </c>
    </row>
    <row r="37" spans="1:1" x14ac:dyDescent="0.35">
      <c r="A37" s="2" t="s">
        <v>34</v>
      </c>
    </row>
    <row r="38" spans="1:1" x14ac:dyDescent="0.35">
      <c r="A38" s="3" t="s">
        <v>35</v>
      </c>
    </row>
    <row r="39" spans="1:1" x14ac:dyDescent="0.35">
      <c r="A39" s="3" t="s">
        <v>36</v>
      </c>
    </row>
    <row r="40" spans="1:1" x14ac:dyDescent="0.35">
      <c r="A40" s="3" t="s">
        <v>37</v>
      </c>
    </row>
    <row r="41" spans="1:1" x14ac:dyDescent="0.35">
      <c r="A41" s="3" t="s">
        <v>38</v>
      </c>
    </row>
    <row r="42" spans="1:1" x14ac:dyDescent="0.35">
      <c r="A42" s="3" t="s">
        <v>39</v>
      </c>
    </row>
    <row r="43" spans="1:1" x14ac:dyDescent="0.35">
      <c r="A43" s="3" t="s">
        <v>40</v>
      </c>
    </row>
    <row r="44" spans="1:1" x14ac:dyDescent="0.35">
      <c r="A44" s="3" t="s">
        <v>41</v>
      </c>
    </row>
    <row r="45" spans="1:1" x14ac:dyDescent="0.35">
      <c r="A45" s="3" t="s">
        <v>42</v>
      </c>
    </row>
    <row r="46" spans="1:1" x14ac:dyDescent="0.35">
      <c r="A46" s="3" t="s">
        <v>15</v>
      </c>
    </row>
    <row r="47" spans="1:1" x14ac:dyDescent="0.35">
      <c r="A47" s="3" t="s">
        <v>43</v>
      </c>
    </row>
    <row r="48" spans="1:1" x14ac:dyDescent="0.35">
      <c r="A48" s="3" t="s">
        <v>44</v>
      </c>
    </row>
    <row r="49" spans="1:1" x14ac:dyDescent="0.35">
      <c r="A49" s="2" t="s">
        <v>45</v>
      </c>
    </row>
    <row r="50" spans="1:1" x14ac:dyDescent="0.35">
      <c r="A50" s="3" t="s">
        <v>31</v>
      </c>
    </row>
    <row r="51" spans="1:1" x14ac:dyDescent="0.35">
      <c r="A51" s="3" t="s">
        <v>46</v>
      </c>
    </row>
    <row r="52" spans="1:1" x14ac:dyDescent="0.35">
      <c r="A52" s="3" t="s">
        <v>47</v>
      </c>
    </row>
    <row r="53" spans="1:1" x14ac:dyDescent="0.35">
      <c r="A53" s="3" t="s">
        <v>48</v>
      </c>
    </row>
    <row r="54" spans="1:1" x14ac:dyDescent="0.35">
      <c r="A54" s="3" t="s">
        <v>49</v>
      </c>
    </row>
    <row r="55" spans="1:1" x14ac:dyDescent="0.35">
      <c r="A55" s="3" t="s">
        <v>50</v>
      </c>
    </row>
    <row r="56" spans="1:1" x14ac:dyDescent="0.35">
      <c r="A56" s="3" t="s">
        <v>51</v>
      </c>
    </row>
    <row r="57" spans="1:1" x14ac:dyDescent="0.35">
      <c r="A57" s="2" t="s">
        <v>52</v>
      </c>
    </row>
    <row r="58" spans="1:1" x14ac:dyDescent="0.35">
      <c r="A58" s="3" t="s">
        <v>4</v>
      </c>
    </row>
    <row r="59" spans="1:1" x14ac:dyDescent="0.35">
      <c r="A59" s="2" t="s">
        <v>53</v>
      </c>
    </row>
    <row r="60" spans="1:1" x14ac:dyDescent="0.35">
      <c r="A60" s="3" t="s">
        <v>54</v>
      </c>
    </row>
    <row r="61" spans="1:1" x14ac:dyDescent="0.35">
      <c r="A61" s="3" t="s">
        <v>55</v>
      </c>
    </row>
    <row r="62" spans="1:1" x14ac:dyDescent="0.35">
      <c r="A62" s="3" t="s">
        <v>56</v>
      </c>
    </row>
    <row r="63" spans="1:1" x14ac:dyDescent="0.35">
      <c r="A63" s="3" t="s">
        <v>57</v>
      </c>
    </row>
    <row r="64" spans="1:1" x14ac:dyDescent="0.35">
      <c r="A64" s="3" t="s">
        <v>58</v>
      </c>
    </row>
    <row r="65" spans="1:1" x14ac:dyDescent="0.35">
      <c r="A65" s="3" t="s">
        <v>59</v>
      </c>
    </row>
    <row r="66" spans="1:1" x14ac:dyDescent="0.35">
      <c r="A66" s="3" t="s">
        <v>60</v>
      </c>
    </row>
    <row r="67" spans="1:1" x14ac:dyDescent="0.35">
      <c r="A67" s="3" t="s">
        <v>61</v>
      </c>
    </row>
    <row r="68" spans="1:1" x14ac:dyDescent="0.35">
      <c r="A68" s="3" t="s">
        <v>62</v>
      </c>
    </row>
    <row r="69" spans="1:1" x14ac:dyDescent="0.35">
      <c r="A69" s="2" t="s">
        <v>63</v>
      </c>
    </row>
    <row r="70" spans="1:1" x14ac:dyDescent="0.35">
      <c r="A70" s="3" t="s">
        <v>58</v>
      </c>
    </row>
    <row r="71" spans="1:1" x14ac:dyDescent="0.35">
      <c r="A71" s="3" t="s">
        <v>49</v>
      </c>
    </row>
    <row r="72" spans="1:1" x14ac:dyDescent="0.35">
      <c r="A72" s="2" t="s">
        <v>64</v>
      </c>
    </row>
    <row r="73" spans="1:1" x14ac:dyDescent="0.35">
      <c r="A73" s="3" t="s">
        <v>64</v>
      </c>
    </row>
    <row r="74" spans="1:1" x14ac:dyDescent="0.35">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AF17"/>
  <sheetViews>
    <sheetView showGridLines="0" tabSelected="1" topLeftCell="R1" zoomScale="90" zoomScaleNormal="90" zoomScaleSheetLayoutView="85" workbookViewId="0">
      <selection activeCell="W14" sqref="W14"/>
    </sheetView>
  </sheetViews>
  <sheetFormatPr baseColWidth="10" defaultColWidth="11.453125" defaultRowHeight="14" x14ac:dyDescent="0.35"/>
  <cols>
    <col min="1" max="1" width="6" style="10" customWidth="1"/>
    <col min="2" max="2" width="22.54296875" style="10" customWidth="1"/>
    <col min="3" max="3" width="14.1796875" style="10" customWidth="1"/>
    <col min="4" max="5" width="21.1796875" style="10" customWidth="1"/>
    <col min="6" max="6" width="29.81640625" style="44" customWidth="1"/>
    <col min="7" max="7" width="24.7265625" style="10" customWidth="1"/>
    <col min="8" max="8" width="45.26953125" style="10" customWidth="1"/>
    <col min="9" max="9" width="10.81640625" style="10" customWidth="1"/>
    <col min="10" max="10" width="42.7265625" style="10" customWidth="1"/>
    <col min="11" max="11" width="16" style="8" customWidth="1"/>
    <col min="12" max="12" width="27.54296875" style="8" customWidth="1"/>
    <col min="13" max="13" width="44.1796875" style="8" customWidth="1"/>
    <col min="14" max="14" width="54" style="9" customWidth="1"/>
    <col min="15" max="15" width="25.1796875" style="9" customWidth="1"/>
    <col min="16" max="16" width="30.54296875" style="9" customWidth="1"/>
    <col min="17" max="17" width="33.1796875" style="9" customWidth="1"/>
    <col min="18" max="18" width="83.7265625" style="11" customWidth="1"/>
    <col min="19" max="19" width="38.1796875" style="9" customWidth="1"/>
    <col min="20" max="20" width="21.1796875" style="9" customWidth="1"/>
    <col min="21" max="21" width="30.1796875" style="9" customWidth="1"/>
    <col min="22" max="23" width="37" style="9" customWidth="1"/>
    <col min="24" max="16384" width="11.453125" style="9"/>
  </cols>
  <sheetData>
    <row r="5" spans="1:32" s="19" customFormat="1" ht="15.5" x14ac:dyDescent="0.35">
      <c r="A5" s="16" t="s">
        <v>66</v>
      </c>
      <c r="B5" s="16"/>
      <c r="C5" s="16"/>
      <c r="D5" s="43"/>
      <c r="E5" s="16"/>
      <c r="F5" s="46"/>
      <c r="G5" s="16"/>
      <c r="H5" s="17"/>
      <c r="I5" s="17"/>
      <c r="J5" s="17"/>
      <c r="K5" s="18"/>
      <c r="L5" s="18"/>
      <c r="M5" s="18"/>
      <c r="R5" s="20"/>
    </row>
    <row r="6" spans="1:32" s="19" customFormat="1" ht="15.5" x14ac:dyDescent="0.35">
      <c r="A6" s="16" t="s">
        <v>67</v>
      </c>
      <c r="B6" s="16"/>
      <c r="C6" s="16"/>
      <c r="D6" s="43"/>
      <c r="E6" s="16"/>
      <c r="F6" s="46"/>
      <c r="G6" s="16"/>
      <c r="H6" s="17"/>
      <c r="I6" s="17"/>
      <c r="J6" s="17"/>
      <c r="K6" s="18"/>
      <c r="L6" s="18"/>
      <c r="M6" s="18"/>
      <c r="R6" s="20"/>
    </row>
    <row r="7" spans="1:32" s="19" customFormat="1" ht="15.5" x14ac:dyDescent="0.35">
      <c r="A7" s="26" t="s">
        <v>68</v>
      </c>
      <c r="B7" s="21"/>
      <c r="C7" s="16"/>
      <c r="D7" s="43"/>
      <c r="E7" s="16"/>
      <c r="F7" s="46"/>
      <c r="G7" s="16"/>
      <c r="H7" s="17"/>
      <c r="I7" s="17" t="str">
        <f>UPPER(H7)</f>
        <v/>
      </c>
      <c r="J7" s="17"/>
      <c r="K7" s="18"/>
      <c r="L7" s="18"/>
      <c r="M7" s="18"/>
      <c r="R7" s="20"/>
    </row>
    <row r="8" spans="1:32" s="19" customFormat="1" ht="15.5" x14ac:dyDescent="0.35">
      <c r="B8" s="21"/>
      <c r="C8" s="16"/>
      <c r="D8" s="43"/>
      <c r="E8" s="16"/>
      <c r="F8" s="46"/>
      <c r="G8" s="16"/>
      <c r="H8" s="17"/>
      <c r="I8" s="17"/>
      <c r="J8" s="17"/>
      <c r="K8" s="18"/>
      <c r="L8" s="18"/>
      <c r="M8" s="18"/>
      <c r="R8" s="23"/>
      <c r="S8" s="24"/>
      <c r="T8" s="24"/>
      <c r="U8" s="24"/>
      <c r="V8" s="24"/>
      <c r="W8" s="24"/>
    </row>
    <row r="9" spans="1:32" x14ac:dyDescent="0.35">
      <c r="R9" s="25"/>
      <c r="S9" s="25"/>
      <c r="T9" s="25"/>
      <c r="U9" s="25"/>
      <c r="V9" s="25"/>
      <c r="W9" s="31"/>
    </row>
    <row r="10" spans="1:32" s="5" customFormat="1" ht="28" customHeight="1" x14ac:dyDescent="0.35">
      <c r="A10" s="7" t="s">
        <v>69</v>
      </c>
      <c r="B10" s="12" t="s">
        <v>70</v>
      </c>
      <c r="C10" s="12" t="s">
        <v>71</v>
      </c>
      <c r="D10" s="12" t="s">
        <v>72</v>
      </c>
      <c r="E10" s="12" t="s">
        <v>73</v>
      </c>
      <c r="F10" s="12" t="s">
        <v>74</v>
      </c>
      <c r="G10" s="12" t="s">
        <v>75</v>
      </c>
      <c r="H10" s="7" t="s">
        <v>76</v>
      </c>
      <c r="I10" s="7" t="s">
        <v>77</v>
      </c>
      <c r="J10" s="7" t="s">
        <v>78</v>
      </c>
      <c r="K10" s="7" t="s">
        <v>79</v>
      </c>
      <c r="L10" s="7" t="s">
        <v>80</v>
      </c>
      <c r="M10" s="7" t="s">
        <v>81</v>
      </c>
      <c r="N10" s="7" t="s">
        <v>82</v>
      </c>
      <c r="O10" s="7" t="s">
        <v>83</v>
      </c>
      <c r="P10" s="12" t="s">
        <v>84</v>
      </c>
      <c r="Q10" s="13" t="s">
        <v>85</v>
      </c>
      <c r="R10" s="13" t="s">
        <v>86</v>
      </c>
      <c r="S10" s="13" t="s">
        <v>87</v>
      </c>
      <c r="T10" s="13" t="s">
        <v>88</v>
      </c>
      <c r="U10" s="15" t="s">
        <v>89</v>
      </c>
      <c r="V10" s="13" t="s">
        <v>90</v>
      </c>
      <c r="W10" s="47" t="s">
        <v>315</v>
      </c>
    </row>
    <row r="11" spans="1:32" ht="392" x14ac:dyDescent="0.35">
      <c r="A11" s="32">
        <v>326</v>
      </c>
      <c r="B11" s="32" t="s">
        <v>124</v>
      </c>
      <c r="C11" s="32" t="s">
        <v>91</v>
      </c>
      <c r="D11" s="32" t="s">
        <v>92</v>
      </c>
      <c r="E11" s="32" t="s">
        <v>93</v>
      </c>
      <c r="F11" s="32" t="s">
        <v>125</v>
      </c>
      <c r="G11" s="32" t="s">
        <v>126</v>
      </c>
      <c r="H11" s="34" t="s">
        <v>109</v>
      </c>
      <c r="I11" s="34">
        <v>1</v>
      </c>
      <c r="J11" s="41" t="s">
        <v>121</v>
      </c>
      <c r="K11" s="34">
        <v>1</v>
      </c>
      <c r="L11" s="41" t="s">
        <v>118</v>
      </c>
      <c r="M11" s="35" t="s">
        <v>127</v>
      </c>
      <c r="N11" s="35" t="s">
        <v>119</v>
      </c>
      <c r="O11" s="35" t="s">
        <v>120</v>
      </c>
      <c r="P11" s="36" t="s">
        <v>128</v>
      </c>
      <c r="Q11" s="35" t="s">
        <v>129</v>
      </c>
      <c r="R11" s="35" t="s">
        <v>130</v>
      </c>
      <c r="S11" s="35" t="s">
        <v>131</v>
      </c>
      <c r="T11" s="35">
        <v>1</v>
      </c>
      <c r="U11" s="35" t="s">
        <v>132</v>
      </c>
      <c r="V11" s="35" t="s">
        <v>133</v>
      </c>
      <c r="W11" s="35"/>
    </row>
    <row r="12" spans="1:32" ht="409.5" x14ac:dyDescent="0.35">
      <c r="A12" s="32">
        <v>327</v>
      </c>
      <c r="B12" s="32" t="s">
        <v>124</v>
      </c>
      <c r="C12" s="32" t="s">
        <v>91</v>
      </c>
      <c r="D12" s="32" t="s">
        <v>92</v>
      </c>
      <c r="E12" s="32" t="s">
        <v>93</v>
      </c>
      <c r="F12" s="32" t="s">
        <v>125</v>
      </c>
      <c r="G12" s="32" t="s">
        <v>126</v>
      </c>
      <c r="H12" s="32" t="s">
        <v>45</v>
      </c>
      <c r="I12" s="34">
        <v>7</v>
      </c>
      <c r="J12" s="33" t="s">
        <v>94</v>
      </c>
      <c r="K12" s="33">
        <v>1</v>
      </c>
      <c r="L12" s="42" t="s">
        <v>95</v>
      </c>
      <c r="M12" s="35" t="s">
        <v>134</v>
      </c>
      <c r="N12" s="35"/>
      <c r="O12" s="35" t="s">
        <v>115</v>
      </c>
      <c r="P12" s="36" t="s">
        <v>135</v>
      </c>
      <c r="Q12" s="35" t="s">
        <v>136</v>
      </c>
      <c r="R12" s="35" t="s">
        <v>137</v>
      </c>
      <c r="S12" s="38"/>
      <c r="T12" s="38"/>
      <c r="U12" s="38"/>
      <c r="V12" s="38"/>
      <c r="W12" s="38"/>
    </row>
    <row r="13" spans="1:32" ht="249.65" customHeight="1" x14ac:dyDescent="0.35">
      <c r="A13" s="32">
        <v>328</v>
      </c>
      <c r="B13" s="32" t="s">
        <v>124</v>
      </c>
      <c r="C13" s="32" t="s">
        <v>91</v>
      </c>
      <c r="D13" s="32" t="s">
        <v>92</v>
      </c>
      <c r="E13" s="32" t="s">
        <v>93</v>
      </c>
      <c r="F13" s="32" t="s">
        <v>125</v>
      </c>
      <c r="G13" s="32" t="s">
        <v>126</v>
      </c>
      <c r="H13" s="33" t="s">
        <v>98</v>
      </c>
      <c r="I13" s="39">
        <v>8</v>
      </c>
      <c r="J13" s="40" t="s">
        <v>99</v>
      </c>
      <c r="K13" s="32">
        <v>12</v>
      </c>
      <c r="L13" s="40" t="s">
        <v>99</v>
      </c>
      <c r="M13" s="35" t="s">
        <v>138</v>
      </c>
      <c r="N13" s="35" t="s">
        <v>100</v>
      </c>
      <c r="O13" s="35" t="s">
        <v>101</v>
      </c>
      <c r="P13" s="36" t="s">
        <v>139</v>
      </c>
      <c r="Q13" s="35" t="s">
        <v>140</v>
      </c>
      <c r="R13" s="35" t="s">
        <v>141</v>
      </c>
      <c r="S13" s="35" t="s">
        <v>142</v>
      </c>
      <c r="T13" s="35">
        <v>1</v>
      </c>
      <c r="U13" s="35" t="s">
        <v>122</v>
      </c>
      <c r="V13" s="35" t="s">
        <v>123</v>
      </c>
      <c r="W13" s="35"/>
    </row>
    <row r="14" spans="1:32" ht="409.5" x14ac:dyDescent="0.35">
      <c r="A14" s="32">
        <v>329</v>
      </c>
      <c r="B14" s="32" t="s">
        <v>124</v>
      </c>
      <c r="C14" s="32" t="s">
        <v>91</v>
      </c>
      <c r="D14" s="32" t="s">
        <v>92</v>
      </c>
      <c r="E14" s="32" t="s">
        <v>93</v>
      </c>
      <c r="F14" s="32" t="s">
        <v>125</v>
      </c>
      <c r="G14" s="32" t="s">
        <v>126</v>
      </c>
      <c r="H14" s="33" t="s">
        <v>98</v>
      </c>
      <c r="I14" s="39" t="s">
        <v>102</v>
      </c>
      <c r="J14" s="32" t="s">
        <v>103</v>
      </c>
      <c r="K14" s="32" t="s">
        <v>104</v>
      </c>
      <c r="L14" s="40" t="s">
        <v>105</v>
      </c>
      <c r="M14" s="35" t="s">
        <v>143</v>
      </c>
      <c r="N14" s="35" t="s">
        <v>106</v>
      </c>
      <c r="O14" s="35" t="s">
        <v>107</v>
      </c>
      <c r="P14" s="36" t="s">
        <v>144</v>
      </c>
      <c r="Q14" s="35" t="s">
        <v>145</v>
      </c>
      <c r="R14" s="35" t="s">
        <v>146</v>
      </c>
      <c r="S14" s="37" t="s">
        <v>147</v>
      </c>
      <c r="T14" s="38">
        <v>1</v>
      </c>
      <c r="U14" s="37" t="s">
        <v>116</v>
      </c>
      <c r="V14" s="37" t="s">
        <v>117</v>
      </c>
      <c r="W14" s="48" t="s">
        <v>316</v>
      </c>
      <c r="X14" s="10"/>
      <c r="Y14" s="10"/>
      <c r="Z14" s="10"/>
      <c r="AA14" s="10"/>
      <c r="AB14" s="10"/>
      <c r="AC14" s="10"/>
      <c r="AD14" s="10"/>
      <c r="AE14" s="10"/>
      <c r="AF14" s="10"/>
    </row>
    <row r="15" spans="1:32" ht="277" customHeight="1" x14ac:dyDescent="0.35">
      <c r="A15" s="32">
        <v>330</v>
      </c>
      <c r="B15" s="32" t="s">
        <v>124</v>
      </c>
      <c r="C15" s="32" t="s">
        <v>91</v>
      </c>
      <c r="D15" s="32" t="s">
        <v>92</v>
      </c>
      <c r="E15" s="32" t="s">
        <v>93</v>
      </c>
      <c r="F15" s="32" t="s">
        <v>125</v>
      </c>
      <c r="G15" s="32" t="s">
        <v>126</v>
      </c>
      <c r="H15" s="32" t="s">
        <v>110</v>
      </c>
      <c r="I15" s="32">
        <v>6</v>
      </c>
      <c r="J15" s="37" t="s">
        <v>111</v>
      </c>
      <c r="K15" s="32">
        <v>2</v>
      </c>
      <c r="L15" s="37" t="s">
        <v>112</v>
      </c>
      <c r="M15" s="35" t="s">
        <v>148</v>
      </c>
      <c r="N15" s="35" t="s">
        <v>113</v>
      </c>
      <c r="O15" s="35" t="s">
        <v>114</v>
      </c>
      <c r="P15" s="36" t="s">
        <v>149</v>
      </c>
      <c r="Q15" s="35" t="s">
        <v>150</v>
      </c>
      <c r="R15" s="35" t="s">
        <v>151</v>
      </c>
      <c r="S15" s="34"/>
      <c r="T15" s="34"/>
      <c r="U15" s="34"/>
      <c r="V15" s="34"/>
      <c r="W15" s="34"/>
      <c r="X15" s="10"/>
      <c r="Y15" s="10"/>
      <c r="Z15" s="10"/>
      <c r="AA15" s="10"/>
      <c r="AB15" s="10"/>
      <c r="AC15" s="10"/>
      <c r="AD15" s="10"/>
      <c r="AE15" s="10"/>
      <c r="AF15" s="10"/>
    </row>
    <row r="16" spans="1:32" ht="409.5" x14ac:dyDescent="0.35">
      <c r="A16" s="32">
        <v>331</v>
      </c>
      <c r="B16" s="32" t="s">
        <v>124</v>
      </c>
      <c r="C16" s="32" t="s">
        <v>91</v>
      </c>
      <c r="D16" s="32" t="s">
        <v>92</v>
      </c>
      <c r="E16" s="32" t="s">
        <v>93</v>
      </c>
      <c r="F16" s="32" t="s">
        <v>125</v>
      </c>
      <c r="G16" s="32" t="s">
        <v>126</v>
      </c>
      <c r="H16" s="32" t="s">
        <v>45</v>
      </c>
      <c r="I16" s="32">
        <v>7</v>
      </c>
      <c r="J16" s="37" t="s">
        <v>94</v>
      </c>
      <c r="K16" s="32" t="s">
        <v>104</v>
      </c>
      <c r="L16" s="37" t="s">
        <v>108</v>
      </c>
      <c r="M16" s="35" t="s">
        <v>152</v>
      </c>
      <c r="N16" s="35" t="s">
        <v>96</v>
      </c>
      <c r="O16" s="35" t="s">
        <v>97</v>
      </c>
      <c r="P16" s="36" t="s">
        <v>153</v>
      </c>
      <c r="Q16" s="35" t="s">
        <v>154</v>
      </c>
      <c r="R16" s="35" t="s">
        <v>155</v>
      </c>
      <c r="S16" s="34"/>
      <c r="T16" s="34"/>
      <c r="U16" s="34"/>
      <c r="V16" s="34"/>
      <c r="W16" s="34"/>
      <c r="X16" s="10"/>
      <c r="Y16" s="10"/>
      <c r="Z16" s="10"/>
      <c r="AA16" s="10"/>
      <c r="AB16" s="10"/>
      <c r="AC16" s="10"/>
      <c r="AD16" s="10"/>
      <c r="AE16" s="10"/>
      <c r="AF16" s="10"/>
    </row>
    <row r="17" spans="1:20" s="22" customFormat="1" x14ac:dyDescent="0.35">
      <c r="A17" s="28"/>
      <c r="B17" s="28"/>
      <c r="C17" s="28"/>
      <c r="D17" s="28"/>
      <c r="E17" s="28"/>
      <c r="F17" s="45"/>
      <c r="G17" s="28"/>
      <c r="H17" s="28"/>
      <c r="I17" s="28"/>
      <c r="J17" s="28"/>
      <c r="K17" s="29"/>
      <c r="L17" s="29"/>
      <c r="M17" s="30"/>
      <c r="N17" s="30"/>
      <c r="O17" s="30"/>
      <c r="P17" s="31"/>
      <c r="T17" s="27"/>
    </row>
  </sheetData>
  <autoFilter ref="A10:V16" xr:uid="{B2654F58-18C4-4C7A-B164-D193C563FD1A}"/>
  <dataValidations count="1">
    <dataValidation type="list" allowBlank="1" showInputMessage="1" showErrorMessage="1" sqref="C11:D16" xr:uid="{713CB40A-0D3D-4E94-90F0-2ECCB7D347D6}">
      <formula1>#REF!</formula1>
    </dataValidation>
  </dataValidations>
  <pageMargins left="0.51181102362204722" right="0.51181102362204722" top="0.55118110236220474" bottom="0.55118110236220474" header="0.31496062992125984" footer="0.31496062992125984"/>
  <pageSetup paperSize="5" scale="40" orientation="landscape" r:id="rId1"/>
  <headerFooter>
    <oddFooter>&amp;C&amp;P/&amp;N</oddFooter>
  </headerFooter>
  <colBreaks count="1" manualBreakCount="1">
    <brk id="17" max="19"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topLeftCell="A28" workbookViewId="0"/>
  </sheetViews>
  <sheetFormatPr baseColWidth="10" defaultColWidth="11.453125" defaultRowHeight="14.5" x14ac:dyDescent="0.35"/>
  <cols>
    <col min="4" max="4" width="16.26953125" bestFit="1" customWidth="1"/>
  </cols>
  <sheetData>
    <row r="5" spans="2:6" x14ac:dyDescent="0.35">
      <c r="B5" s="14" t="s">
        <v>71</v>
      </c>
      <c r="D5" s="14" t="s">
        <v>156</v>
      </c>
      <c r="F5" s="14" t="s">
        <v>157</v>
      </c>
    </row>
    <row r="6" spans="2:6" x14ac:dyDescent="0.35">
      <c r="B6" t="s">
        <v>158</v>
      </c>
      <c r="D6" t="s">
        <v>159</v>
      </c>
      <c r="F6" t="s">
        <v>160</v>
      </c>
    </row>
    <row r="7" spans="2:6" x14ac:dyDescent="0.35">
      <c r="B7" t="s">
        <v>91</v>
      </c>
      <c r="D7" t="s">
        <v>161</v>
      </c>
      <c r="F7" t="s">
        <v>162</v>
      </c>
    </row>
    <row r="8" spans="2:6" x14ac:dyDescent="0.35">
      <c r="D8" t="s">
        <v>163</v>
      </c>
      <c r="F8" t="s">
        <v>164</v>
      </c>
    </row>
    <row r="9" spans="2:6" x14ac:dyDescent="0.35">
      <c r="D9" t="s">
        <v>165</v>
      </c>
      <c r="F9" t="s">
        <v>166</v>
      </c>
    </row>
    <row r="10" spans="2:6" x14ac:dyDescent="0.35">
      <c r="D10" t="s">
        <v>167</v>
      </c>
      <c r="F10" t="s">
        <v>168</v>
      </c>
    </row>
    <row r="11" spans="2:6" x14ac:dyDescent="0.35">
      <c r="D11" t="s">
        <v>169</v>
      </c>
      <c r="F11" t="s">
        <v>170</v>
      </c>
    </row>
    <row r="12" spans="2:6" x14ac:dyDescent="0.35">
      <c r="D12" t="s">
        <v>171</v>
      </c>
      <c r="F12" t="s">
        <v>172</v>
      </c>
    </row>
    <row r="13" spans="2:6" x14ac:dyDescent="0.35">
      <c r="D13" t="s">
        <v>173</v>
      </c>
      <c r="F13" t="s">
        <v>174</v>
      </c>
    </row>
    <row r="14" spans="2:6" x14ac:dyDescent="0.35">
      <c r="D14" t="s">
        <v>175</v>
      </c>
      <c r="F14" t="s">
        <v>176</v>
      </c>
    </row>
    <row r="15" spans="2:6" x14ac:dyDescent="0.35">
      <c r="D15" t="s">
        <v>177</v>
      </c>
      <c r="F15" t="s">
        <v>178</v>
      </c>
    </row>
    <row r="16" spans="2:6" x14ac:dyDescent="0.35">
      <c r="D16" t="s">
        <v>179</v>
      </c>
      <c r="F16" t="s">
        <v>180</v>
      </c>
    </row>
    <row r="17" spans="4:6" x14ac:dyDescent="0.35">
      <c r="D17" t="s">
        <v>181</v>
      </c>
      <c r="F17" t="s">
        <v>182</v>
      </c>
    </row>
    <row r="18" spans="4:6" x14ac:dyDescent="0.35">
      <c r="D18" t="s">
        <v>183</v>
      </c>
      <c r="F18" t="s">
        <v>184</v>
      </c>
    </row>
    <row r="19" spans="4:6" x14ac:dyDescent="0.35">
      <c r="D19" t="s">
        <v>185</v>
      </c>
      <c r="F19" t="s">
        <v>186</v>
      </c>
    </row>
    <row r="20" spans="4:6" x14ac:dyDescent="0.35">
      <c r="D20" t="s">
        <v>187</v>
      </c>
      <c r="F20" t="s">
        <v>188</v>
      </c>
    </row>
    <row r="21" spans="4:6" x14ac:dyDescent="0.35">
      <c r="D21" t="s">
        <v>189</v>
      </c>
      <c r="F21" t="s">
        <v>190</v>
      </c>
    </row>
    <row r="22" spans="4:6" x14ac:dyDescent="0.35">
      <c r="D22" t="s">
        <v>191</v>
      </c>
      <c r="F22" t="s">
        <v>192</v>
      </c>
    </row>
    <row r="23" spans="4:6" x14ac:dyDescent="0.35">
      <c r="D23" t="s">
        <v>193</v>
      </c>
      <c r="F23" t="s">
        <v>194</v>
      </c>
    </row>
    <row r="24" spans="4:6" x14ac:dyDescent="0.35">
      <c r="D24" t="s">
        <v>195</v>
      </c>
      <c r="F24" t="s">
        <v>196</v>
      </c>
    </row>
    <row r="25" spans="4:6" x14ac:dyDescent="0.35">
      <c r="D25" t="s">
        <v>197</v>
      </c>
      <c r="F25" t="s">
        <v>198</v>
      </c>
    </row>
    <row r="26" spans="4:6" x14ac:dyDescent="0.35">
      <c r="D26" t="s">
        <v>199</v>
      </c>
    </row>
    <row r="27" spans="4:6" x14ac:dyDescent="0.35">
      <c r="D27" t="s">
        <v>200</v>
      </c>
    </row>
    <row r="28" spans="4:6" x14ac:dyDescent="0.35">
      <c r="D28" t="s">
        <v>201</v>
      </c>
    </row>
    <row r="29" spans="4:6" x14ac:dyDescent="0.35">
      <c r="D29" t="s">
        <v>92</v>
      </c>
    </row>
    <row r="30" spans="4:6" x14ac:dyDescent="0.35">
      <c r="D30" t="s">
        <v>202</v>
      </c>
    </row>
    <row r="31" spans="4:6" x14ac:dyDescent="0.35">
      <c r="D31" t="s">
        <v>203</v>
      </c>
    </row>
    <row r="32" spans="4:6" x14ac:dyDescent="0.35">
      <c r="D32" t="s">
        <v>204</v>
      </c>
    </row>
    <row r="33" spans="4:4" x14ac:dyDescent="0.35">
      <c r="D33" t="s">
        <v>205</v>
      </c>
    </row>
    <row r="34" spans="4:4" x14ac:dyDescent="0.35">
      <c r="D34" t="s">
        <v>206</v>
      </c>
    </row>
    <row r="35" spans="4:4" x14ac:dyDescent="0.35">
      <c r="D35" t="s">
        <v>207</v>
      </c>
    </row>
    <row r="36" spans="4:4" x14ac:dyDescent="0.35">
      <c r="D36" t="s">
        <v>208</v>
      </c>
    </row>
    <row r="37" spans="4:4" x14ac:dyDescent="0.35">
      <c r="D37" t="s">
        <v>209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53125" defaultRowHeight="14.5" x14ac:dyDescent="0.35"/>
  <cols>
    <col min="1" max="1" width="3.26953125" customWidth="1"/>
    <col min="2" max="2" width="2.453125" customWidth="1"/>
    <col min="3" max="3" width="91.26953125" hidden="1" customWidth="1"/>
    <col min="4" max="6" width="0" hidden="1" customWidth="1"/>
    <col min="7" max="7" width="6.26953125" hidden="1" customWidth="1"/>
    <col min="8" max="8" width="110.54296875" bestFit="1" customWidth="1"/>
    <col min="9" max="9" width="0" hidden="1" customWidth="1"/>
  </cols>
  <sheetData>
    <row r="1" spans="3:9" x14ac:dyDescent="0.35">
      <c r="C1" s="4" t="s">
        <v>210</v>
      </c>
      <c r="H1" s="4" t="s">
        <v>211</v>
      </c>
    </row>
    <row r="3" spans="3:9" x14ac:dyDescent="0.35">
      <c r="C3" t="s">
        <v>212</v>
      </c>
      <c r="H3" t="s">
        <v>212</v>
      </c>
      <c r="I3" t="str">
        <f>IF(H3=C3,"VERDADERO","FALSO")</f>
        <v>VERDADERO</v>
      </c>
    </row>
    <row r="4" spans="3:9" x14ac:dyDescent="0.35">
      <c r="C4" t="s">
        <v>213</v>
      </c>
      <c r="H4" t="s">
        <v>213</v>
      </c>
      <c r="I4" t="str">
        <f t="shared" ref="I4:I17" si="0">IF(H4=C4,"VERDADERO","FALSO")</f>
        <v>VERDADERO</v>
      </c>
    </row>
    <row r="5" spans="3:9" x14ac:dyDescent="0.35">
      <c r="C5" t="s">
        <v>214</v>
      </c>
      <c r="H5" t="s">
        <v>214</v>
      </c>
      <c r="I5" t="str">
        <f t="shared" si="0"/>
        <v>VERDADERO</v>
      </c>
    </row>
    <row r="6" spans="3:9" x14ac:dyDescent="0.35">
      <c r="C6" t="s">
        <v>215</v>
      </c>
      <c r="H6" t="s">
        <v>215</v>
      </c>
      <c r="I6" t="str">
        <f t="shared" si="0"/>
        <v>VERDADERO</v>
      </c>
    </row>
    <row r="7" spans="3:9" x14ac:dyDescent="0.35">
      <c r="C7" t="s">
        <v>216</v>
      </c>
      <c r="H7" t="s">
        <v>216</v>
      </c>
      <c r="I7" t="str">
        <f t="shared" si="0"/>
        <v>VERDADERO</v>
      </c>
    </row>
    <row r="8" spans="3:9" x14ac:dyDescent="0.35">
      <c r="C8" t="s">
        <v>217</v>
      </c>
      <c r="H8" t="s">
        <v>217</v>
      </c>
      <c r="I8" t="str">
        <f t="shared" si="0"/>
        <v>VERDADERO</v>
      </c>
    </row>
    <row r="9" spans="3:9" x14ac:dyDescent="0.35">
      <c r="C9" t="s">
        <v>218</v>
      </c>
      <c r="H9" t="s">
        <v>218</v>
      </c>
      <c r="I9" t="str">
        <f t="shared" si="0"/>
        <v>VERDADERO</v>
      </c>
    </row>
    <row r="10" spans="3:9" x14ac:dyDescent="0.35">
      <c r="C10" t="s">
        <v>219</v>
      </c>
      <c r="H10" t="s">
        <v>219</v>
      </c>
      <c r="I10" t="str">
        <f t="shared" si="0"/>
        <v>VERDADERO</v>
      </c>
    </row>
    <row r="11" spans="3:9" x14ac:dyDescent="0.35">
      <c r="C11" t="s">
        <v>220</v>
      </c>
      <c r="H11" t="s">
        <v>220</v>
      </c>
      <c r="I11" t="str">
        <f t="shared" si="0"/>
        <v>VERDADERO</v>
      </c>
    </row>
    <row r="12" spans="3:9" x14ac:dyDescent="0.35">
      <c r="C12" t="s">
        <v>221</v>
      </c>
      <c r="H12" t="s">
        <v>221</v>
      </c>
      <c r="I12" t="str">
        <f t="shared" si="0"/>
        <v>VERDADERO</v>
      </c>
    </row>
    <row r="13" spans="3:9" x14ac:dyDescent="0.35">
      <c r="C13" t="s">
        <v>222</v>
      </c>
      <c r="H13" t="s">
        <v>222</v>
      </c>
      <c r="I13" t="str">
        <f t="shared" si="0"/>
        <v>VERDADERO</v>
      </c>
    </row>
    <row r="14" spans="3:9" x14ac:dyDescent="0.35">
      <c r="C14" t="s">
        <v>223</v>
      </c>
      <c r="H14" t="s">
        <v>223</v>
      </c>
      <c r="I14" t="str">
        <f t="shared" si="0"/>
        <v>VERDADERO</v>
      </c>
    </row>
    <row r="15" spans="3:9" x14ac:dyDescent="0.35">
      <c r="C15" t="s">
        <v>224</v>
      </c>
      <c r="H15" t="s">
        <v>224</v>
      </c>
      <c r="I15" t="str">
        <f t="shared" si="0"/>
        <v>VERDADERO</v>
      </c>
    </row>
    <row r="16" spans="3:9" x14ac:dyDescent="0.35">
      <c r="C16" t="s">
        <v>225</v>
      </c>
      <c r="H16" t="s">
        <v>225</v>
      </c>
      <c r="I16" t="str">
        <f t="shared" si="0"/>
        <v>VERDADERO</v>
      </c>
    </row>
    <row r="17" spans="3:9" x14ac:dyDescent="0.35">
      <c r="C17" t="s">
        <v>226</v>
      </c>
      <c r="H17" t="s">
        <v>226</v>
      </c>
      <c r="I17" t="str">
        <f t="shared" si="0"/>
        <v>VERDADERO</v>
      </c>
    </row>
    <row r="18" spans="3:9" x14ac:dyDescent="0.35">
      <c r="C18" t="s">
        <v>227</v>
      </c>
      <c r="H18" t="s">
        <v>228</v>
      </c>
    </row>
    <row r="19" spans="3:9" x14ac:dyDescent="0.35">
      <c r="C19" t="s">
        <v>229</v>
      </c>
      <c r="H19" t="s">
        <v>230</v>
      </c>
    </row>
    <row r="20" spans="3:9" x14ac:dyDescent="0.35">
      <c r="C20" t="s">
        <v>231</v>
      </c>
      <c r="H20" t="s">
        <v>232</v>
      </c>
    </row>
    <row r="21" spans="3:9" x14ac:dyDescent="0.35">
      <c r="C21" t="s">
        <v>233</v>
      </c>
      <c r="H21" t="s">
        <v>234</v>
      </c>
    </row>
    <row r="22" spans="3:9" x14ac:dyDescent="0.35">
      <c r="C22" t="s">
        <v>235</v>
      </c>
      <c r="H22" t="s">
        <v>236</v>
      </c>
    </row>
    <row r="23" spans="3:9" x14ac:dyDescent="0.35">
      <c r="C23" t="s">
        <v>237</v>
      </c>
      <c r="H23" t="s">
        <v>238</v>
      </c>
    </row>
    <row r="24" spans="3:9" x14ac:dyDescent="0.35">
      <c r="C24" t="s">
        <v>239</v>
      </c>
      <c r="H24" t="s">
        <v>240</v>
      </c>
    </row>
    <row r="25" spans="3:9" x14ac:dyDescent="0.35">
      <c r="C25" t="s">
        <v>241</v>
      </c>
      <c r="H25" t="s">
        <v>242</v>
      </c>
    </row>
    <row r="26" spans="3:9" x14ac:dyDescent="0.35">
      <c r="C26" s="6" t="s">
        <v>243</v>
      </c>
      <c r="D26" s="6"/>
      <c r="E26" s="6"/>
      <c r="F26" s="6"/>
      <c r="G26" s="6"/>
      <c r="H26" t="s">
        <v>244</v>
      </c>
    </row>
    <row r="27" spans="3:9" x14ac:dyDescent="0.35">
      <c r="C27" s="6" t="s">
        <v>245</v>
      </c>
      <c r="D27" s="6"/>
      <c r="E27" s="6"/>
      <c r="F27" s="6"/>
      <c r="G27" s="6"/>
      <c r="H27" t="s">
        <v>227</v>
      </c>
    </row>
    <row r="28" spans="3:9" x14ac:dyDescent="0.35">
      <c r="C28" s="6" t="s">
        <v>246</v>
      </c>
      <c r="D28" s="6"/>
      <c r="E28" s="6"/>
      <c r="F28" s="6"/>
      <c r="G28" s="6"/>
      <c r="H28" t="s">
        <v>229</v>
      </c>
    </row>
    <row r="29" spans="3:9" x14ac:dyDescent="0.35">
      <c r="C29" s="6" t="s">
        <v>247</v>
      </c>
      <c r="D29" s="6"/>
      <c r="E29" s="6"/>
      <c r="F29" s="6"/>
      <c r="G29" s="6"/>
      <c r="H29" t="s">
        <v>231</v>
      </c>
    </row>
    <row r="30" spans="3:9" x14ac:dyDescent="0.35">
      <c r="C30" s="6" t="s">
        <v>248</v>
      </c>
      <c r="D30" s="6"/>
      <c r="E30" s="6"/>
      <c r="F30" s="6"/>
      <c r="G30" s="6"/>
      <c r="H30" t="s">
        <v>233</v>
      </c>
    </row>
    <row r="31" spans="3:9" x14ac:dyDescent="0.35">
      <c r="C31" s="6" t="s">
        <v>249</v>
      </c>
      <c r="D31" s="6"/>
      <c r="E31" s="6"/>
      <c r="F31" s="6"/>
      <c r="G31" s="6"/>
      <c r="H31" t="s">
        <v>235</v>
      </c>
    </row>
    <row r="32" spans="3:9" x14ac:dyDescent="0.35">
      <c r="C32" s="6" t="s">
        <v>250</v>
      </c>
      <c r="D32" s="6"/>
      <c r="E32" s="6"/>
      <c r="F32" s="6"/>
      <c r="G32" s="6"/>
      <c r="H32" t="s">
        <v>237</v>
      </c>
    </row>
    <row r="33" spans="3:8" x14ac:dyDescent="0.35">
      <c r="C33" s="6" t="s">
        <v>251</v>
      </c>
      <c r="D33" s="6"/>
      <c r="E33" s="6"/>
      <c r="F33" s="6"/>
      <c r="G33" s="6"/>
      <c r="H33" t="s">
        <v>239</v>
      </c>
    </row>
    <row r="34" spans="3:8" x14ac:dyDescent="0.35">
      <c r="C34" s="6" t="s">
        <v>252</v>
      </c>
      <c r="D34" s="6"/>
      <c r="E34" s="6"/>
      <c r="F34" s="6"/>
      <c r="G34" s="6"/>
      <c r="H34" t="s">
        <v>241</v>
      </c>
    </row>
    <row r="35" spans="3:8" x14ac:dyDescent="0.35">
      <c r="C35" s="6" t="s">
        <v>253</v>
      </c>
      <c r="D35" s="6"/>
      <c r="E35" s="6"/>
      <c r="F35" s="6"/>
      <c r="G35" s="6"/>
      <c r="H35" t="s">
        <v>254</v>
      </c>
    </row>
    <row r="36" spans="3:8" x14ac:dyDescent="0.35">
      <c r="C36" s="6" t="s">
        <v>255</v>
      </c>
      <c r="D36" s="6"/>
      <c r="E36" s="6"/>
      <c r="F36" s="6"/>
      <c r="G36" s="6"/>
      <c r="H36" t="s">
        <v>256</v>
      </c>
    </row>
    <row r="37" spans="3:8" x14ac:dyDescent="0.35">
      <c r="H37" t="s">
        <v>257</v>
      </c>
    </row>
    <row r="38" spans="3:8" x14ac:dyDescent="0.35">
      <c r="H38" t="s">
        <v>258</v>
      </c>
    </row>
    <row r="39" spans="3:8" x14ac:dyDescent="0.35">
      <c r="H39" t="s">
        <v>259</v>
      </c>
    </row>
    <row r="40" spans="3:8" x14ac:dyDescent="0.35">
      <c r="C40" t="s">
        <v>260</v>
      </c>
      <c r="H40" t="s">
        <v>261</v>
      </c>
    </row>
    <row r="41" spans="3:8" x14ac:dyDescent="0.35">
      <c r="C41" t="s">
        <v>262</v>
      </c>
      <c r="H41" t="s">
        <v>263</v>
      </c>
    </row>
    <row r="42" spans="3:8" x14ac:dyDescent="0.35">
      <c r="C42" t="s">
        <v>264</v>
      </c>
      <c r="H42" t="s">
        <v>265</v>
      </c>
    </row>
    <row r="43" spans="3:8" x14ac:dyDescent="0.35">
      <c r="C43" t="s">
        <v>266</v>
      </c>
      <c r="H43" t="s">
        <v>267</v>
      </c>
    </row>
    <row r="44" spans="3:8" x14ac:dyDescent="0.35">
      <c r="C44" t="s">
        <v>268</v>
      </c>
      <c r="H44" t="s">
        <v>269</v>
      </c>
    </row>
    <row r="45" spans="3:8" x14ac:dyDescent="0.35">
      <c r="C45" t="s">
        <v>270</v>
      </c>
      <c r="H45" t="s">
        <v>271</v>
      </c>
    </row>
    <row r="46" spans="3:8" x14ac:dyDescent="0.35">
      <c r="C46" t="s">
        <v>272</v>
      </c>
      <c r="H46" t="s">
        <v>273</v>
      </c>
    </row>
    <row r="47" spans="3:8" x14ac:dyDescent="0.35">
      <c r="C47" t="s">
        <v>274</v>
      </c>
      <c r="H47" t="s">
        <v>275</v>
      </c>
    </row>
    <row r="48" spans="3:8" x14ac:dyDescent="0.35">
      <c r="C48" t="s">
        <v>276</v>
      </c>
      <c r="H48" t="s">
        <v>277</v>
      </c>
    </row>
    <row r="49" spans="3:9" x14ac:dyDescent="0.35">
      <c r="C49" t="s">
        <v>278</v>
      </c>
      <c r="H49" t="s">
        <v>260</v>
      </c>
    </row>
    <row r="50" spans="3:9" x14ac:dyDescent="0.35">
      <c r="C50" t="s">
        <v>279</v>
      </c>
      <c r="H50" t="s">
        <v>262</v>
      </c>
    </row>
    <row r="51" spans="3:9" x14ac:dyDescent="0.35">
      <c r="C51" t="s">
        <v>280</v>
      </c>
      <c r="H51" t="s">
        <v>264</v>
      </c>
    </row>
    <row r="52" spans="3:9" x14ac:dyDescent="0.35">
      <c r="C52" t="s">
        <v>281</v>
      </c>
      <c r="H52" t="s">
        <v>266</v>
      </c>
    </row>
    <row r="53" spans="3:9" x14ac:dyDescent="0.35">
      <c r="C53" t="s">
        <v>282</v>
      </c>
      <c r="H53" t="s">
        <v>268</v>
      </c>
    </row>
    <row r="54" spans="3:9" x14ac:dyDescent="0.35">
      <c r="C54" t="s">
        <v>283</v>
      </c>
      <c r="H54" t="s">
        <v>270</v>
      </c>
    </row>
    <row r="55" spans="3:9" ht="15.75" customHeight="1" x14ac:dyDescent="0.35">
      <c r="H55" t="s">
        <v>272</v>
      </c>
    </row>
    <row r="56" spans="3:9" x14ac:dyDescent="0.35">
      <c r="H56" t="s">
        <v>274</v>
      </c>
    </row>
    <row r="57" spans="3:9" x14ac:dyDescent="0.35">
      <c r="H57" t="s">
        <v>276</v>
      </c>
      <c r="I57" t="e">
        <f>IF(H18=#REF!,"VERDADERO","FALSO")</f>
        <v>#REF!</v>
      </c>
    </row>
    <row r="58" spans="3:9" x14ac:dyDescent="0.35">
      <c r="H58" t="s">
        <v>278</v>
      </c>
      <c r="I58" t="e">
        <f>IF(H19=#REF!,"VERDADERO","FALSO")</f>
        <v>#REF!</v>
      </c>
    </row>
    <row r="59" spans="3:9" x14ac:dyDescent="0.35">
      <c r="H59" t="s">
        <v>279</v>
      </c>
      <c r="I59" t="e">
        <f>IF(H20=#REF!,"VERDADERO","FALSO")</f>
        <v>#REF!</v>
      </c>
    </row>
    <row r="60" spans="3:9" x14ac:dyDescent="0.35">
      <c r="H60" t="s">
        <v>280</v>
      </c>
      <c r="I60" t="e">
        <f>IF(H21=#REF!,"VERDADERO","FALSO")</f>
        <v>#REF!</v>
      </c>
    </row>
    <row r="61" spans="3:9" x14ac:dyDescent="0.35">
      <c r="H61" t="s">
        <v>281</v>
      </c>
      <c r="I61" t="e">
        <f>IF(H22=#REF!,"VERDADERO","FALSO")</f>
        <v>#REF!</v>
      </c>
    </row>
    <row r="62" spans="3:9" x14ac:dyDescent="0.35">
      <c r="H62" t="s">
        <v>282</v>
      </c>
      <c r="I62" t="e">
        <f>IF(H23=#REF!,"VERDADERO","FALSO")</f>
        <v>#REF!</v>
      </c>
    </row>
    <row r="63" spans="3:9" x14ac:dyDescent="0.35">
      <c r="H63" t="s">
        <v>283</v>
      </c>
      <c r="I63" t="e">
        <f>IF(H24=#REF!,"VERDADERO","FALSO")</f>
        <v>#REF!</v>
      </c>
    </row>
    <row r="64" spans="3:9" x14ac:dyDescent="0.35">
      <c r="H64" t="s">
        <v>284</v>
      </c>
      <c r="I64" t="e">
        <f>IF(H25=#REF!,"VERDADERO","FALSO")</f>
        <v>#REF!</v>
      </c>
    </row>
    <row r="65" spans="8:9" x14ac:dyDescent="0.35">
      <c r="H65" t="s">
        <v>285</v>
      </c>
      <c r="I65" t="e">
        <f>IF(H26=#REF!,"VERDADERO","FALSO")</f>
        <v>#REF!</v>
      </c>
    </row>
    <row r="66" spans="8:9" x14ac:dyDescent="0.35">
      <c r="H66" t="s">
        <v>286</v>
      </c>
      <c r="I66" t="str">
        <f t="shared" ref="I66:I103" si="1">IF(H27=C18,"VERDADERO","FALSO")</f>
        <v>VERDADERO</v>
      </c>
    </row>
    <row r="67" spans="8:9" x14ac:dyDescent="0.35">
      <c r="H67" t="s">
        <v>287</v>
      </c>
      <c r="I67" t="str">
        <f t="shared" si="1"/>
        <v>VERDADERO</v>
      </c>
    </row>
    <row r="68" spans="8:9" x14ac:dyDescent="0.35">
      <c r="H68" t="s">
        <v>288</v>
      </c>
      <c r="I68" t="str">
        <f t="shared" si="1"/>
        <v>VERDADERO</v>
      </c>
    </row>
    <row r="69" spans="8:9" x14ac:dyDescent="0.35">
      <c r="H69" t="s">
        <v>289</v>
      </c>
      <c r="I69" t="str">
        <f t="shared" si="1"/>
        <v>VERDADERO</v>
      </c>
    </row>
    <row r="70" spans="8:9" x14ac:dyDescent="0.35">
      <c r="H70" t="s">
        <v>290</v>
      </c>
      <c r="I70" t="str">
        <f t="shared" si="1"/>
        <v>VERDADERO</v>
      </c>
    </row>
    <row r="71" spans="8:9" x14ac:dyDescent="0.35">
      <c r="H71" t="s">
        <v>291</v>
      </c>
      <c r="I71" t="str">
        <f t="shared" si="1"/>
        <v>VERDADERO</v>
      </c>
    </row>
    <row r="72" spans="8:9" x14ac:dyDescent="0.35">
      <c r="H72" t="s">
        <v>292</v>
      </c>
      <c r="I72" t="str">
        <f t="shared" si="1"/>
        <v>VERDADERO</v>
      </c>
    </row>
    <row r="73" spans="8:9" x14ac:dyDescent="0.35">
      <c r="H73" t="s">
        <v>293</v>
      </c>
      <c r="I73" t="str">
        <f t="shared" si="1"/>
        <v>VERDADERO</v>
      </c>
    </row>
    <row r="74" spans="8:9" x14ac:dyDescent="0.35">
      <c r="H74" t="s">
        <v>294</v>
      </c>
      <c r="I74" t="str">
        <f t="shared" si="1"/>
        <v>FALSO</v>
      </c>
    </row>
    <row r="75" spans="8:9" x14ac:dyDescent="0.35">
      <c r="I75" t="str">
        <f t="shared" si="1"/>
        <v>FALSO</v>
      </c>
    </row>
    <row r="76" spans="8:9" x14ac:dyDescent="0.35">
      <c r="I76" t="str">
        <f t="shared" si="1"/>
        <v>FALSO</v>
      </c>
    </row>
    <row r="77" spans="8:9" x14ac:dyDescent="0.35">
      <c r="I77" t="str">
        <f t="shared" si="1"/>
        <v>FALSO</v>
      </c>
    </row>
    <row r="78" spans="8:9" x14ac:dyDescent="0.35">
      <c r="I78" t="str">
        <f t="shared" si="1"/>
        <v>FALSO</v>
      </c>
    </row>
    <row r="79" spans="8:9" x14ac:dyDescent="0.35">
      <c r="I79" t="str">
        <f t="shared" si="1"/>
        <v>FALSO</v>
      </c>
    </row>
    <row r="80" spans="8:9" x14ac:dyDescent="0.35">
      <c r="I80" t="str">
        <f t="shared" si="1"/>
        <v>FALSO</v>
      </c>
    </row>
    <row r="81" spans="9:9" x14ac:dyDescent="0.35">
      <c r="I81" t="str">
        <f t="shared" si="1"/>
        <v>FALSO</v>
      </c>
    </row>
    <row r="82" spans="9:9" x14ac:dyDescent="0.35">
      <c r="I82" t="str">
        <f t="shared" si="1"/>
        <v>FALSO</v>
      </c>
    </row>
    <row r="83" spans="9:9" x14ac:dyDescent="0.35">
      <c r="I83" t="str">
        <f t="shared" si="1"/>
        <v>FALSO</v>
      </c>
    </row>
    <row r="84" spans="9:9" x14ac:dyDescent="0.35">
      <c r="I84" t="str">
        <f t="shared" si="1"/>
        <v>FALSO</v>
      </c>
    </row>
    <row r="85" spans="9:9" x14ac:dyDescent="0.35">
      <c r="I85" t="str">
        <f t="shared" si="1"/>
        <v>FALSO</v>
      </c>
    </row>
    <row r="86" spans="9:9" x14ac:dyDescent="0.35">
      <c r="I86" t="str">
        <f t="shared" si="1"/>
        <v>FALSO</v>
      </c>
    </row>
    <row r="87" spans="9:9" x14ac:dyDescent="0.35">
      <c r="I87" t="str">
        <f t="shared" si="1"/>
        <v>FALSO</v>
      </c>
    </row>
    <row r="88" spans="9:9" x14ac:dyDescent="0.35">
      <c r="I88" t="str">
        <f t="shared" si="1"/>
        <v>VERDADERO</v>
      </c>
    </row>
    <row r="89" spans="9:9" x14ac:dyDescent="0.35">
      <c r="I89" t="str">
        <f t="shared" si="1"/>
        <v>VERDADERO</v>
      </c>
    </row>
    <row r="90" spans="9:9" x14ac:dyDescent="0.35">
      <c r="I90" t="str">
        <f t="shared" si="1"/>
        <v>VERDADERO</v>
      </c>
    </row>
    <row r="91" spans="9:9" x14ac:dyDescent="0.35">
      <c r="I91" t="str">
        <f t="shared" si="1"/>
        <v>VERDADERO</v>
      </c>
    </row>
    <row r="92" spans="9:9" x14ac:dyDescent="0.35">
      <c r="I92" t="str">
        <f t="shared" si="1"/>
        <v>VERDADERO</v>
      </c>
    </row>
    <row r="93" spans="9:9" x14ac:dyDescent="0.35">
      <c r="I93" t="str">
        <f t="shared" si="1"/>
        <v>VERDADERO</v>
      </c>
    </row>
    <row r="94" spans="9:9" x14ac:dyDescent="0.35">
      <c r="I94" t="str">
        <f t="shared" si="1"/>
        <v>VERDADERO</v>
      </c>
    </row>
    <row r="95" spans="9:9" x14ac:dyDescent="0.35">
      <c r="I95" t="str">
        <f t="shared" si="1"/>
        <v>VERDADERO</v>
      </c>
    </row>
    <row r="96" spans="9:9" x14ac:dyDescent="0.35">
      <c r="I96" t="str">
        <f t="shared" si="1"/>
        <v>VERDADERO</v>
      </c>
    </row>
    <row r="97" spans="9:9" x14ac:dyDescent="0.35">
      <c r="I97" t="str">
        <f t="shared" si="1"/>
        <v>VERDADERO</v>
      </c>
    </row>
    <row r="98" spans="9:9" x14ac:dyDescent="0.35">
      <c r="I98" t="str">
        <f t="shared" si="1"/>
        <v>VERDADERO</v>
      </c>
    </row>
    <row r="99" spans="9:9" x14ac:dyDescent="0.35">
      <c r="I99" t="str">
        <f t="shared" si="1"/>
        <v>VERDADERO</v>
      </c>
    </row>
    <row r="100" spans="9:9" x14ac:dyDescent="0.35">
      <c r="I100" t="str">
        <f t="shared" si="1"/>
        <v>VERDADERO</v>
      </c>
    </row>
    <row r="101" spans="9:9" x14ac:dyDescent="0.35">
      <c r="I101" t="str">
        <f t="shared" si="1"/>
        <v>VERDADERO</v>
      </c>
    </row>
    <row r="102" spans="9:9" x14ac:dyDescent="0.35">
      <c r="I102" t="str">
        <f t="shared" si="1"/>
        <v>VERDADERO</v>
      </c>
    </row>
    <row r="103" spans="9:9" x14ac:dyDescent="0.35">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53125" defaultRowHeight="14.5" x14ac:dyDescent="0.35"/>
  <cols>
    <col min="1" max="1" width="55.7265625" bestFit="1" customWidth="1"/>
    <col min="2" max="2" width="9.26953125" bestFit="1" customWidth="1"/>
  </cols>
  <sheetData>
    <row r="1" spans="1:2" x14ac:dyDescent="0.35">
      <c r="A1" s="1" t="s">
        <v>76</v>
      </c>
      <c r="B1" t="s">
        <v>295</v>
      </c>
    </row>
    <row r="3" spans="1:2" x14ac:dyDescent="0.35">
      <c r="A3" s="1" t="s">
        <v>0</v>
      </c>
    </row>
    <row r="4" spans="1:2" x14ac:dyDescent="0.35">
      <c r="A4" s="2" t="s">
        <v>54</v>
      </c>
    </row>
    <row r="5" spans="1:2" x14ac:dyDescent="0.35">
      <c r="A5" s="2" t="s">
        <v>296</v>
      </c>
    </row>
    <row r="6" spans="1:2" x14ac:dyDescent="0.35">
      <c r="A6" s="2" t="s">
        <v>23</v>
      </c>
    </row>
    <row r="7" spans="1:2" x14ac:dyDescent="0.35">
      <c r="A7" s="2" t="s">
        <v>297</v>
      </c>
    </row>
    <row r="8" spans="1:2" x14ac:dyDescent="0.35">
      <c r="A8" s="2" t="s">
        <v>298</v>
      </c>
    </row>
    <row r="9" spans="1:2" x14ac:dyDescent="0.35">
      <c r="A9" s="2" t="s">
        <v>55</v>
      </c>
    </row>
    <row r="10" spans="1:2" x14ac:dyDescent="0.35">
      <c r="A10" s="2" t="s">
        <v>29</v>
      </c>
    </row>
    <row r="11" spans="1:2" x14ac:dyDescent="0.35">
      <c r="A11" s="2" t="s">
        <v>56</v>
      </c>
    </row>
    <row r="12" spans="1:2" x14ac:dyDescent="0.35">
      <c r="A12" s="2" t="s">
        <v>2</v>
      </c>
    </row>
    <row r="13" spans="1:2" x14ac:dyDescent="0.35">
      <c r="A13" s="2" t="s">
        <v>59</v>
      </c>
    </row>
    <row r="14" spans="1:2" x14ac:dyDescent="0.35">
      <c r="A14" s="2" t="s">
        <v>31</v>
      </c>
    </row>
    <row r="15" spans="1:2" x14ac:dyDescent="0.35">
      <c r="A15" s="2" t="s">
        <v>94</v>
      </c>
    </row>
    <row r="16" spans="1:2" x14ac:dyDescent="0.35">
      <c r="A16" s="2" t="s">
        <v>47</v>
      </c>
    </row>
    <row r="17" spans="1:1" x14ac:dyDescent="0.35">
      <c r="A17" s="2" t="s">
        <v>48</v>
      </c>
    </row>
    <row r="18" spans="1:1" x14ac:dyDescent="0.35">
      <c r="A18" s="2" t="s">
        <v>299</v>
      </c>
    </row>
    <row r="19" spans="1:1" x14ac:dyDescent="0.35">
      <c r="A19" s="2" t="s">
        <v>5</v>
      </c>
    </row>
    <row r="20" spans="1:1" x14ac:dyDescent="0.35">
      <c r="A20" s="2" t="s">
        <v>6</v>
      </c>
    </row>
    <row r="21" spans="1:1" x14ac:dyDescent="0.35">
      <c r="A21" s="2" t="s">
        <v>7</v>
      </c>
    </row>
    <row r="22" spans="1:1" x14ac:dyDescent="0.35">
      <c r="A22" s="2" t="s">
        <v>300</v>
      </c>
    </row>
    <row r="23" spans="1:1" x14ac:dyDescent="0.35">
      <c r="A23" s="2" t="s">
        <v>8</v>
      </c>
    </row>
    <row r="24" spans="1:1" x14ac:dyDescent="0.35">
      <c r="A24" s="2" t="s">
        <v>9</v>
      </c>
    </row>
    <row r="25" spans="1:1" x14ac:dyDescent="0.35">
      <c r="A25" s="2" t="s">
        <v>11</v>
      </c>
    </row>
    <row r="26" spans="1:1" x14ac:dyDescent="0.35">
      <c r="A26" s="2" t="s">
        <v>301</v>
      </c>
    </row>
    <row r="27" spans="1:1" x14ac:dyDescent="0.35">
      <c r="A27" s="2" t="s">
        <v>38</v>
      </c>
    </row>
    <row r="28" spans="1:1" x14ac:dyDescent="0.35">
      <c r="A28" s="2" t="s">
        <v>50</v>
      </c>
    </row>
    <row r="29" spans="1:1" x14ac:dyDescent="0.35">
      <c r="A29" s="2" t="s">
        <v>51</v>
      </c>
    </row>
    <row r="30" spans="1:1" x14ac:dyDescent="0.35">
      <c r="A30" s="2" t="s">
        <v>16</v>
      </c>
    </row>
    <row r="31" spans="1:1" x14ac:dyDescent="0.35">
      <c r="A31" s="2" t="s">
        <v>62</v>
      </c>
    </row>
    <row r="32" spans="1:1" x14ac:dyDescent="0.35">
      <c r="A32" s="2" t="s">
        <v>302</v>
      </c>
    </row>
    <row r="33" spans="1:1" x14ac:dyDescent="0.35">
      <c r="A33" s="2" t="s">
        <v>33</v>
      </c>
    </row>
    <row r="34" spans="1:1" x14ac:dyDescent="0.35">
      <c r="A34" s="2" t="s">
        <v>64</v>
      </c>
    </row>
    <row r="35" spans="1:1" x14ac:dyDescent="0.35">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53125" defaultRowHeight="14.5" x14ac:dyDescent="0.35"/>
  <cols>
    <col min="1" max="1" width="69.26953125" customWidth="1"/>
    <col min="2" max="2" width="58.1796875" customWidth="1"/>
  </cols>
  <sheetData>
    <row r="1" spans="1:10" x14ac:dyDescent="0.35">
      <c r="A1" t="s">
        <v>303</v>
      </c>
    </row>
    <row r="2" spans="1:10" x14ac:dyDescent="0.35">
      <c r="A2" t="s">
        <v>304</v>
      </c>
    </row>
    <row r="3" spans="1:10" x14ac:dyDescent="0.35">
      <c r="A3" t="s">
        <v>305</v>
      </c>
    </row>
    <row r="6" spans="1:10" x14ac:dyDescent="0.35">
      <c r="B6" s="4" t="s">
        <v>306</v>
      </c>
    </row>
    <row r="7" spans="1:10" x14ac:dyDescent="0.35">
      <c r="B7" s="4" t="s">
        <v>307</v>
      </c>
    </row>
    <row r="8" spans="1:10" x14ac:dyDescent="0.35">
      <c r="B8" s="4" t="s">
        <v>308</v>
      </c>
      <c r="F8">
        <f>162-329</f>
        <v>-167</v>
      </c>
      <c r="G8">
        <f>F8/2</f>
        <v>-83.5</v>
      </c>
    </row>
    <row r="9" spans="1:10" x14ac:dyDescent="0.35">
      <c r="B9" s="4" t="s">
        <v>309</v>
      </c>
      <c r="G9">
        <f>G8/2</f>
        <v>-41.75</v>
      </c>
      <c r="J9">
        <f>84/4</f>
        <v>21</v>
      </c>
    </row>
    <row r="10" spans="1:10" x14ac:dyDescent="0.35">
      <c r="B10" s="4" t="s">
        <v>310</v>
      </c>
      <c r="I10">
        <f>172/4</f>
        <v>43</v>
      </c>
    </row>
    <row r="11" spans="1:10" x14ac:dyDescent="0.35">
      <c r="B11" s="4" t="s">
        <v>311</v>
      </c>
    </row>
    <row r="12" spans="1:10" x14ac:dyDescent="0.35">
      <c r="B12" s="4" t="s">
        <v>312</v>
      </c>
    </row>
    <row r="13" spans="1:10" x14ac:dyDescent="0.35">
      <c r="B13" s="4" t="s">
        <v>313</v>
      </c>
    </row>
    <row r="14" spans="1:10" x14ac:dyDescent="0.35">
      <c r="B14" s="4" t="s">
        <v>314</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SharedWithUsers xmlns="7463e6f2-4cf7-4f37-8a7b-859c1e512b3c">
      <UserInfo>
        <DisplayName/>
        <AccountId xsi:nil="true"/>
        <AccountType/>
      </UserInfo>
    </SharedWithUsers>
    <_Flow_SignoffStatus xmlns="8175d881-c252-4cc7-85ac-127631b324f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e9b28f53-5b2a-49ef-a139-80fdba2ac6fe"/>
    <ds:schemaRef ds:uri="aeabc4ea-eae0-4994-8b86-82378b6e1239"/>
  </ds:schemaRefs>
</ds:datastoreItem>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6B797285-74D3-447E-A4A2-89554144F2C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L-SL-MST-DICT</vt:lpstr>
      <vt:lpstr>Tablas</vt:lpstr>
      <vt:lpstr>Nombre del Anexo</vt:lpstr>
      <vt:lpstr>Tabla</vt:lpstr>
      <vt:lpstr>Hoja3</vt:lpstr>
      <vt:lpstr>'L-SL-MST-DICT'!Área_de_impresión</vt:lpstr>
      <vt:lpstr>'L-SL-MST-DICT'!Títulos_a_imprimir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LUNA FLORES VERONICA</cp:lastModifiedBy>
  <cp:revision/>
  <dcterms:created xsi:type="dcterms:W3CDTF">2019-04-05T16:32:42Z</dcterms:created>
  <dcterms:modified xsi:type="dcterms:W3CDTF">2025-10-20T17:44:59Z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101663500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