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namedSheetViews/namedSheetView1.xml" ContentType="application/vnd.ms-excel.namedsheetviews+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veronica.luna\Documents\2025\PODER JUDICIAL\ACATAMIENTOS\SM-RAP-53-2025\ACATAMIENTO\"/>
    </mc:Choice>
  </mc:AlternateContent>
  <xr:revisionPtr revIDLastSave="0" documentId="13_ncr:1_{F654BCE0-DFAC-4B6A-8331-9C48AC59761C}" xr6:coauthVersionLast="47" xr6:coauthVersionMax="47" xr10:uidLastSave="{00000000-0000-0000-0000-000000000000}"/>
  <bookViews>
    <workbookView xWindow="-110" yWindow="-110" windowWidth="19420" windowHeight="11500" firstSheet="1" activeTab="1" xr2:uid="{61B2F501-9678-4052-B118-3F4E482039E4}"/>
  </bookViews>
  <sheets>
    <sheet name="Hoja2" sheetId="2" state="hidden" r:id="rId1"/>
    <sheet name="L-SL-JPJ-DICT" sheetId="16" r:id="rId2"/>
    <sheet name="Nombre del Anexo" sheetId="8" state="hidden" r:id="rId3"/>
    <sheet name="Tabla" sheetId="7" state="hidden" r:id="rId4"/>
    <sheet name="Hoja3" sheetId="3" state="hidden" r:id="rId5"/>
  </sheets>
  <definedNames>
    <definedName name="_xlnm._FilterDatabase" localSheetId="1" hidden="1">'L-SL-JPJ-DICT'!$A$10:$X$10</definedName>
    <definedName name="Ámbito">#REF!</definedName>
    <definedName name="_xlnm.Print_Area" localSheetId="1">'L-SL-JPJ-DICT'!$A$1:$P$10</definedName>
    <definedName name="_xlnm.Print_Titles" localSheetId="1">'L-SL-JPJ-DICT'!$1:$10</definedName>
  </definedNames>
  <calcPr calcId="191028"/>
  <pivotCaches>
    <pivotCache cacheId="0" r:id="rId6"/>
    <pivotCache cacheId="1"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7" i="8" l="1"/>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s="1"/>
  <c r="G9" i="3" s="1"/>
</calcChain>
</file>

<file path=xl/sharedStrings.xml><?xml version="1.0" encoding="utf-8"?>
<sst xmlns="http://schemas.openxmlformats.org/spreadsheetml/2006/main" count="400" uniqueCount="275">
  <si>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</si>
  <si>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</si>
  <si>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</si>
  <si>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</si>
  <si>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</si>
  <si>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</si>
  <si>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</si>
  <si>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</si>
  <si>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</si>
  <si>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</si>
  <si>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</si>
  <si>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</si>
  <si>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</si>
  <si>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</si>
  <si>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</si>
  <si>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</si>
  <si>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</si>
  <si>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</si>
  <si>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</si>
  <si>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</si>
  <si>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</si>
  <si>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</si>
  <si>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</si>
  <si>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</si>
  <si>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</si>
  <si>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</si>
  <si>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</si>
  <si>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</si>
  <si>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</si>
  <si>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</si>
  <si>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</si>
  <si>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</si>
  <si>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</si>
  <si>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</si>
  <si>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</si>
  <si>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</si>
  <si>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</si>
  <si>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</si>
  <si>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</si>
  <si>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</si>
  <si>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</si>
  <si>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</si>
  <si>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</si>
  <si>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</si>
  <si>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</si>
  <si>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</si>
  <si>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</si>
  <si>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</si>
  <si>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</si>
  <si>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</si>
  <si>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</si>
  <si>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</si>
  <si>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</si>
  <si>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</si>
  <si>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</si>
  <si>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</si>
  <si>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</si>
  <si>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</si>
  <si>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</si>
  <si>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</si>
  <si>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</si>
  <si>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</si>
  <si>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</si>
  <si>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</si>
  <si>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</si>
  <si>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</si>
  <si>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PROCESO ELECTORAL EXTRAORDINARIO 2024-2025 DEL PODER JUDICIAL LOCAL EN EL ESTADO DE  SAN LUIS POTOSÍ</t>
  </si>
  <si>
    <t>DICTAMEN CONSOLIDADO DERIVADO DE LA REVISIÓN A LOS INFORMES ÚNICOS DE GASTOS</t>
  </si>
  <si>
    <t>LOCAL JUECES Y JUEZAS/PERSONAS JUZGADORAS</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</si>
  <si>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</si>
  <si>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</si>
  <si>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</si>
  <si>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</si>
  <si>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</si>
  <si>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</si>
  <si>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</si>
  <si>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</si>
  <si>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</si>
  <si>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</si>
  <si>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</si>
  <si>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</si>
  <si>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</si>
  <si>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</si>
  <si>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</si>
  <si>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</si>
  <si>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</si>
  <si>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Análisis de la UTF </t>
  </si>
  <si>
    <t xml:space="preserve">Conclusión </t>
  </si>
  <si>
    <t>Monto o cantidad</t>
  </si>
  <si>
    <t>Falta concreta</t>
  </si>
  <si>
    <t>Artículos que incumplió</t>
  </si>
  <si>
    <t>Local</t>
  </si>
  <si>
    <t>San Luis Potosí</t>
  </si>
  <si>
    <t>Local Jueces y Juezas/Personas Juzgadoras</t>
  </si>
  <si>
    <t>Confirmación con otras autoridades</t>
  </si>
  <si>
    <t>Solicitud de información a terceros para la verificación de operaciones con el SAT y CNBV.</t>
  </si>
  <si>
    <t>No aplica</t>
  </si>
  <si>
    <t>MEFIC</t>
  </si>
  <si>
    <t>Registro de operaciones extemporáneas</t>
  </si>
  <si>
    <t>Se le solicita presentar en el MEFIC:
-Las aclaraciones que a su derecho convengan.</t>
  </si>
  <si>
    <t>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</si>
  <si>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Entes impedidos</t>
  </si>
  <si>
    <t>1a</t>
  </si>
  <si>
    <t>Solicitud de información a terceros para la verificación de operaciones con UIF.</t>
  </si>
  <si>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</si>
  <si>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1e</t>
  </si>
  <si>
    <t>No se acredita que el ingreso provenga del patrimonio de la PCJ</t>
  </si>
  <si>
    <t>Se le solicita presentar a través del MEFIC lo siguiente:
-El soporte documental que acredite que los ingresos provienen de su patrimonio.
- Las aclaraciones que a su derecho convengan.</t>
  </si>
  <si>
    <t>Lo anterior, de conformidad con lo dispuesto en el último párrafo del artículo 30 de los Lineamientos para la Fiscalización de los Procesos Electorales del Poder Judicial, Federal y Locales, aprobados mediante Acuerdo INE/CG54/2025 y 121 del RF.</t>
  </si>
  <si>
    <t xml:space="preserve">Se le solicita presentar en el MEFIC lo siguiente:
• Las aclaraciones que a su derecho convenga. </t>
  </si>
  <si>
    <t xml:space="preserve">Sin muestras del gasto </t>
  </si>
  <si>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</si>
  <si>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Lo anterior,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t>
  </si>
  <si>
    <t>Archivos PDF/XML</t>
  </si>
  <si>
    <t>La persona candidata a juzgadora omitió presentar los archivos electrónicos (XML, PDF o ambos) de los comprobantes fiscales digitales (CFDI).</t>
  </si>
  <si>
    <t>Se le solicita presentar a través del MEFIC lo siguiente:
- El comprobante fiscal en formato XML/PDF vigente.
- Las aclaraciones que a su derecho convengan.</t>
  </si>
  <si>
    <t>Lo anterior, de conformidad con lo dispuesto en los artículos 39, numeral 6, 46 y 127, numeral 1, del RF y 30, fracción I, inciso b) de los Lineamientos para la Fiscalización de los Procesos Electorales del Poder Judicial, Federal y Locales, aprobados mediante Acuerdo INE/CG54/2025.</t>
  </si>
  <si>
    <t>Capacidad de gasto y egreso total</t>
  </si>
  <si>
    <t>Monto de egresos superiores a los ingresos reportados en informe de capacidad de gasto</t>
  </si>
  <si>
    <t>Se le solicita presentar en el MEFIC lo siguiente:
- Las aclaraciones que a su derecho convengan.
-Las correcciones que correspondan.</t>
  </si>
  <si>
    <t>Lo anterior, de conformidad con lo dispuesto en el artículo 8, inciso f),  16 y 20 de los Lineamientos para la Fiscalización de los Procesos Electorales del Poder Judicial, Federal y Locales, aprobados mediante Acuerdo INE/CG54/2025.</t>
  </si>
  <si>
    <t>Omisión de presentar XML</t>
  </si>
  <si>
    <t>Visitas de verificación</t>
  </si>
  <si>
    <t>Eventos localizados por la UTF que no fueron reportados en la agenda de la persona candidata a juzgadora.</t>
  </si>
  <si>
    <t xml:space="preserve">Se le solicita presentar a través del MEFIC lo siguiente:
- El registro de los gastos que derivaron de los eventos.
- El o los comprobantes que amparen los gastos efectuados con todos los requisitos establecidos por la normativa.
- En su caso, el informe único de gastos con las correcciones respectivas.
-Las aclaraciones que a su derecho convengan. 
</t>
  </si>
  <si>
    <t>Lo anterior, de conformidad con lo dispuesto en los artículos 127,  143 Bis, numeral 1, del RF; 17 y 18 de los Lineamientos para la Fiscalización de los Procesos Electorales del Poder Judicial, Federal y Locales, aprobados mediante Acuerdo INE/CG54/2025.</t>
  </si>
  <si>
    <t>Artículo 30, fracciones I y II de los LFPEPJ, en relación con los artículos 39, numeral 6, segundo párrafo y 46, numeral 1 del RF</t>
  </si>
  <si>
    <t>L-SL-JPJ-JACS-A</t>
  </si>
  <si>
    <t>Jorge Adrián Castro Santillán</t>
  </si>
  <si>
    <t>INE/UTF/DA/21508/2025</t>
  </si>
  <si>
    <r>
      <t xml:space="preserve">De la revisión realizada, se observaron ingresos registrado en el MEFIC en los que la persona candidata a juzgadora no acredita que provengan de su patrimonio, como se detalla en el </t>
    </r>
    <r>
      <rPr>
        <b/>
        <sz val="11"/>
        <rFont val="Arial"/>
        <family val="2"/>
      </rPr>
      <t>ANEXO-L-SL-JPJ-JACS-1.</t>
    </r>
  </si>
  <si>
    <t>ANEXO-L-SL-JPJ-JACS-1</t>
  </si>
  <si>
    <t>AGREGO COMO EVIDENCIA, PARA ACREDITAR QUE LOS INGRESOS PROVIENEN DE MI PATRIMONIO, LOS RECIBOS DE MI NOMINA PAGADOS CON MOTIVO DE RETRIBUCIÓN SALARIAL A MI TRABAJO, POR EL CONSEJO DE LA JUDICATURA FEDEAL, DEL PODER JUDICIAL DE LA FEDERACIÓN CON RFC CJF950204TL0,
CORRESPONDIENTES A LAS QUINCENAS DE LOS MESES DE ABRIL (15 Y 30) Y MAYO (15), 2025. EN LA QUE DICHOS INGRESOS POR MI TRABAJO SOLVENTAN LA CANTIDAD GASTADA EN VOLANTES ($11,600.00) Y GASOLINA ($500.00). CON TOTAL DE $12,100.00 PESOS. TAMBIÉN AGREGO MIS ESTADOS DE CUENTA DEL MES DE ABRIL Y MAYO PARA ACREDITAR MI INGRESO
DE NOMINA EN MI CUENTA 18 DE BANCO MERCANTIL DEL NORTE S.A. INSTITUCIÓN DE BANCA MÚLTIPLE GRUPO FINANCIERO BANORTE Y LAS TRANSFERENCIAS QUE HICE DE ESA MISMA CUENTA A LA CUENTA DE LA BANCA MIFEL, S.A., INSTITUCIÓN DE
BANCA MÚLTIPLE, GRUPO FINANCIERO MIFEL. ( 58) QUE FUE CREADA CON EL FIN DE SER UTILIZADA ÚNICAMENTE EN CAMPAÑA  ELECTORAL: LA PRIMERA POR UNA TRANSFERENCIA DE $11,600.00 PESOS (PAGO DE PUBLICIDAD IMPRESA –VOLANTES-), LA SEGUNDA POR $200.00 PESOS (GASTO DE
GASOLINA) Y LA TERCERA POR $300.00 PESOS (GASTO DE GASOLINA), DANDO UN TOTAL DE ($12,100.00  PESOS), AGREGÓ TAMBIÉN EL ESTADO DE CUENTA DE MAYO DE MI CUENTA DE MIFEL, - SER APERTURADA EN ESE MES REITERO ÚNICAMENTE PARA FINES DE
REGISTRO DE MOVIMIENTOS DE CAMPAÑA-, EN LA CUAL SE REFEGLA ESTA ÚLTIMA CANTIDAD EN INGRESOS Y LOS GASTOS QUE FUERON EROGADOS -.</t>
  </si>
  <si>
    <r>
      <rPr>
        <b/>
        <sz val="11"/>
        <rFont val="Arial"/>
        <family val="2"/>
      </rPr>
      <t>Atendida</t>
    </r>
    <r>
      <rPr>
        <sz val="11"/>
        <rFont val="Arial"/>
        <family val="2"/>
      </rPr>
      <t xml:space="preserve">
Derivado del análisis a las aclaraciones y de la verificación de la información presentada por la persona candidata en el MEFIC, se constató que presentó comprobante de nómina del Poder Judicial de la Federación, asi como los estados de cuenta en donde se observa la transferencia de recursos  de Banorte a MIFiel, reportados como ingresos por el candidato, por tal razón la observación,</t>
    </r>
    <r>
      <rPr>
        <b/>
        <sz val="11"/>
        <rFont val="Arial"/>
        <family val="2"/>
      </rPr>
      <t>quedó atendida</t>
    </r>
    <r>
      <rPr>
        <sz val="11"/>
        <rFont val="Arial"/>
        <family val="2"/>
      </rPr>
      <t xml:space="preserve">. 
Lo anterior, se detalla en el </t>
    </r>
    <r>
      <rPr>
        <b/>
        <sz val="11"/>
        <rFont val="Arial"/>
        <family val="2"/>
      </rPr>
      <t>ANEXO-L-SL-JPJ-JACS-1</t>
    </r>
    <r>
      <rPr>
        <sz val="11"/>
        <rFont val="Arial"/>
        <family val="2"/>
      </rPr>
      <t xml:space="preserve"> del presente dictamen.</t>
    </r>
  </si>
  <si>
    <r>
      <t>De la revisión a la información reportada en el MEFIC, se observaron gastos por concepto de propaganda impresa en papel, producción y/o edición de imágenes, spots y/o promocionales para redes sociales que carecen de muestras fotográficas o video,  como se detalla en el</t>
    </r>
    <r>
      <rPr>
        <b/>
        <sz val="11"/>
        <rFont val="Arial"/>
        <family val="2"/>
      </rPr>
      <t xml:space="preserve"> ANEXO-L-SL-JPJ-JACS-2 </t>
    </r>
    <r>
      <rPr>
        <sz val="11"/>
        <rFont val="Arial"/>
        <family val="2"/>
      </rPr>
      <t>del presente oficio.</t>
    </r>
  </si>
  <si>
    <t>ANEXO-L-SL-JPJ-JACS-2</t>
  </si>
  <si>
    <t>EN CONCATENACIÓN A LA OBSERVACIÓN ANEXO-L-SL-JPJ-JACS-2, AGREGO UNA FOTOGRAFIA DE LA PROPAGANDA IMPRESA, EN EL INFORME ÚNICO DE GASTOS, EN EL APARTADO DE EGRESOS, EN FORMATO PDF Y JPG. PUES ÚNICAMENTE SE HIZO USO DE VOLANTES IMPRESOS CON DISEÑO QUE
MISMO REALICE EN PAPEL RECICLABLE. AGREGÓ QUE YO MISMO ME GRABÉ Y EDITÉ MIS IMÁGENES Y VIDEOS.</t>
  </si>
  <si>
    <r>
      <rPr>
        <b/>
        <sz val="11"/>
        <rFont val="Arial"/>
        <family val="2"/>
      </rPr>
      <t>Atendida</t>
    </r>
    <r>
      <rPr>
        <sz val="11"/>
        <rFont val="Arial"/>
        <family val="2"/>
      </rPr>
      <t xml:space="preserve">
Derivado del análisis a las aclaraciones y de la verificación de la información presentada por la persona candidata en el MEFIC, se constató que  presentó  oficio de respuesta, la persona candidata no presento gastos por concepto dela muesra de un volante correspondiente a la  propaganda impresa en papel, por tal razón, la observación, </t>
    </r>
    <r>
      <rPr>
        <b/>
        <sz val="11"/>
        <rFont val="Arial"/>
        <family val="2"/>
      </rPr>
      <t>quedó atendida</t>
    </r>
    <r>
      <rPr>
        <sz val="11"/>
        <rFont val="Arial"/>
        <family val="2"/>
      </rPr>
      <t xml:space="preserve">. 
Lo anterior, se detalla en el </t>
    </r>
    <r>
      <rPr>
        <b/>
        <sz val="11"/>
        <rFont val="Arial"/>
        <family val="2"/>
      </rPr>
      <t>ANEXO-L-SL-JPJ-JACS-2</t>
    </r>
    <r>
      <rPr>
        <sz val="11"/>
        <rFont val="Arial"/>
        <family val="2"/>
      </rPr>
      <t xml:space="preserve"> del presente dictamen.</t>
    </r>
  </si>
  <si>
    <r>
      <t xml:space="preserve">Derivado de los monitoreos que realizó esta autoridad, se identificaron 3 eventos que no fueron reportados en la agenda de la persona candidata a juzgadora. Los casos se detallan en el </t>
    </r>
    <r>
      <rPr>
        <b/>
        <sz val="11"/>
        <rFont val="Arial"/>
        <family val="2"/>
      </rPr>
      <t>ANEXO-L-SL-JPJ-JACS-3</t>
    </r>
    <r>
      <rPr>
        <sz val="11"/>
        <rFont val="Arial"/>
        <family val="2"/>
      </rPr>
      <t xml:space="preserve"> del presente oficio.</t>
    </r>
  </si>
  <si>
    <t>ANEXO-L-SL-JPJ-JACS-3</t>
  </si>
  <si>
    <t>DEL ANEXO ANEXO-L-SL-JPJ-JACS-3, SE
ADVIERTE SEGÚN DEL MONITOREO QUE TUVE TRES EVENTOS SIN QUE EVIDENCIARAN CUALES FUERON, LOS CUALES NIEGO, EN RAZÓN DE QUE EL DÍA MARTES 20 DE MAYO DE 2025, NO REALICE NINGÚN EVENTO, TAN ES ASÍ QUE ME PRESENTÉ A LABORAR Y EN ESE DÍA SOLO COMPARTÍ IMÁGENES QUE YO MISMO EDITÉ EN MIS PLATAFORMAS Y QUE FUERON
IMÁGENES QUE TENÍA TIEMPO ATRÁS, REITERO
QUE MI GASTO QUE REALICÉ ESTÁ DEBIDAMENTE COMPROBADO.</t>
  </si>
  <si>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según el anexo corresponde a los eventos identificados con los ID   INE-INT-00011974 e INE-INT-00011162 mismos que se encuentran en la plataforma SIMAC a la que tienen acceso todos los candidatos,asimismo, los eventos señalados con 1 en el </t>
    </r>
    <r>
      <rPr>
        <b/>
        <sz val="11"/>
        <rFont val="Arial"/>
        <family val="2"/>
      </rPr>
      <t>ANEXO-L-SL-JPJ-JACS-3</t>
    </r>
    <r>
      <rPr>
        <sz val="11"/>
        <rFont val="Arial"/>
        <family val="2"/>
      </rPr>
      <t xml:space="preserve"> corresponden a visita a mercado sobre ruedas (volanteos) y volanteo en comunidad de Palma de la Cruz,  los cuales no fueron registrados en el apartado de agenda del MEFIC, por tal razón. la observación</t>
    </r>
    <r>
      <rPr>
        <b/>
        <sz val="11"/>
        <rFont val="Arial"/>
        <family val="2"/>
      </rPr>
      <t xml:space="preserve"> no quedó atendida.
</t>
    </r>
    <r>
      <rPr>
        <sz val="11"/>
        <rFont val="Arial"/>
        <family val="2"/>
      </rPr>
      <t xml:space="preserve">Además, el evento señalado con 2, corresponde a un evento duplicado con el ID INE-INT-00011162, por  lo cual </t>
    </r>
    <r>
      <rPr>
        <b/>
        <sz val="11"/>
        <rFont val="Arial"/>
        <family val="2"/>
      </rPr>
      <t xml:space="preserve">quedó sin efecto.
</t>
    </r>
    <r>
      <rPr>
        <sz val="11"/>
        <rFont val="Arial"/>
        <family val="2"/>
      </rPr>
      <t xml:space="preserve">
Lo anterior, se detalla en el </t>
    </r>
    <r>
      <rPr>
        <b/>
        <sz val="11"/>
        <rFont val="Arial"/>
        <family val="2"/>
      </rPr>
      <t>ANEXO-L-SL-JPJ-JACS-3</t>
    </r>
    <r>
      <rPr>
        <sz val="11"/>
        <rFont val="Arial"/>
        <family val="2"/>
      </rPr>
      <t xml:space="preserve"> del presente dictamen.</t>
    </r>
  </si>
  <si>
    <r>
      <rPr>
        <b/>
        <sz val="11"/>
        <rFont val="Arial"/>
        <family val="2"/>
      </rPr>
      <t>03-SL-JPJ-JACS-C1</t>
    </r>
    <r>
      <rPr>
        <sz val="11"/>
        <rFont val="Arial"/>
        <family val="2"/>
      </rPr>
      <t xml:space="preserve">
La persona candidata a juzgadora omitió registrar actos públicos en la agenda de eventos, no obstante, la autoridad detectó la realización de 2 eventos. </t>
    </r>
  </si>
  <si>
    <t xml:space="preserve">Eventos no reportados en la agenda, no obstante, la autoridad detectó la celebración de eventos </t>
  </si>
  <si>
    <t>Artículos 17, 18, 32 de los LFPEPJ, en relación con el artículo 96 (en caso de ingreso) 127 (en caso de egreso) del RF</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</si>
  <si>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ANEXO-L-SL-JPJ-JACS-4</t>
    </r>
    <r>
      <rPr>
        <sz val="11"/>
        <rFont val="Arial"/>
        <family val="2"/>
      </rPr>
      <t xml:space="preserve"> del presente oficio.</t>
    </r>
  </si>
  <si>
    <t>ANEXO-L-SL-JPJ-JACS-4</t>
  </si>
  <si>
    <t>RESPECTO DE LA OBSERVACIÓN EFECTUADA EN
EL ANEXO-L-SL-JPJ-JACS-4, REALIZO LA ACLARACIÓN QUE PRESENTE COMO COMPROBANTE DE PAGO UN TICKET DE GASTO DE GASOLINA POR LA CANTIDAD DE $300 PESOS, EN LA GASOLINERA MOBIL AEROPUERTO COMO SE APRECIA DEL ESCANEO QUE REALICE DEL TICKET Y SUBÍ COMO EVIDENCIA,. EN RAZÓN QUE LA EROGACIÓN FUE MÍNIMA Y EL MONTO PAGADO NO
ASCEDNIÓ A 20 UNIDADES DE MEDIDAS DE ACTUALIZACIÓN.</t>
  </si>
  <si>
    <r>
      <rPr>
        <b/>
        <sz val="11"/>
        <rFont val="Arial"/>
        <family val="2"/>
      </rPr>
      <t>No Atendida</t>
    </r>
    <r>
      <rPr>
        <sz val="11"/>
        <rFont val="Arial"/>
        <family val="2"/>
      </rPr>
      <t xml:space="preserve">
Derivado del análisis a las aclaraciones presentada por la persona candidata en el MEFIC, se constató que aún cuando señaló que presentó el ticket de gasolina, y del cual no pidió factura por ser un monto minimo, se hace la aclaración de que todo gasto erogado según los lineamientos debia ser comprobado fiscalmente, lo corresponiente a los 20 UMA que el candidato señala, corresponde  al comprobante por medio de transferencia o cheque nominativo, no obstante el archivo en formato XML  no fue localizado por la cantidad de $300.00 correspondiente a gasolina; por tal razón, la observación, </t>
    </r>
    <r>
      <rPr>
        <b/>
        <sz val="11"/>
        <rFont val="Arial"/>
        <family val="2"/>
      </rPr>
      <t>no quedó atendida</t>
    </r>
    <r>
      <rPr>
        <sz val="11"/>
        <rFont val="Arial"/>
        <family val="2"/>
      </rPr>
      <t xml:space="preserve">. 
Lo anterior, se detalla en el </t>
    </r>
    <r>
      <rPr>
        <b/>
        <sz val="11"/>
        <rFont val="Arial"/>
        <family val="2"/>
      </rPr>
      <t>ANEXO-L-SL-JPJ-JACS-4</t>
    </r>
    <r>
      <rPr>
        <sz val="11"/>
        <rFont val="Arial"/>
        <family val="2"/>
      </rPr>
      <t xml:space="preserve"> del presente dictamen.</t>
    </r>
  </si>
  <si>
    <r>
      <rPr>
        <b/>
        <sz val="11"/>
        <rFont val="Arial"/>
        <family val="2"/>
      </rPr>
      <t xml:space="preserve">03-SL-JPJ-JACS-C2
</t>
    </r>
    <r>
      <rPr>
        <sz val="11"/>
        <rFont val="Arial"/>
        <family val="2"/>
      </rPr>
      <t xml:space="preserve">
La persona candidata a juzgadora omitió presentar 1 comprobante fiscal en formato XML por un monto de $300.00</t>
    </r>
  </si>
  <si>
    <r>
      <t xml:space="preserve">Se observaron registros de egresos extemporáneos, excediendo los tres días posteriores a aquél en que se realizó la operación, como se detalla en el </t>
    </r>
    <r>
      <rPr>
        <b/>
        <sz val="11"/>
        <rFont val="Arial"/>
        <family val="2"/>
      </rPr>
      <t>ANEXO-L-SL-JPJ-JACS-5</t>
    </r>
    <r>
      <rPr>
        <sz val="11"/>
        <rFont val="Arial"/>
        <family val="2"/>
      </rPr>
      <t xml:space="preserve"> del presente oficio.</t>
    </r>
  </si>
  <si>
    <t>ANEXO-L-SL-JPJ-JACS-5</t>
  </si>
  <si>
    <t>EN RELACIÓN A LA OBSERVACIÓN DEL ANEXOL-SL-JPJ-JACS-5, ACLARO QUE EL REGISTRO DE LA OPERACIÓN DE EROGACIÓN DE PROPAGANDA IMPRESA POR LA CANTIDAD DE $11,600.00 PESOS, FUE EN RAZÓN DE QUE EL ESTABLECIMIENTO DEMORÓ EN EXPEDIRME EL COMPROBANTE FISCAL XML, POR LO QUE UNA
VEZ QUE ME FUE ENTREGADO SE PROCEDIÓ A
REALIZAR EL REGISTRO CON LOS ARCHIVOS
COMPLETOS COMO LO FUE LA FACTURA FISCAL
Y EL ARCHIVO XML QUE TAMBIÉN FUE AGREGADO</t>
  </si>
  <si>
    <r>
      <rPr>
        <b/>
        <sz val="11"/>
        <rFont val="Arial"/>
        <family val="2"/>
      </rPr>
      <t>No Atendida</t>
    </r>
    <r>
      <rPr>
        <sz val="11"/>
        <rFont val="Arial"/>
        <family val="2"/>
      </rPr>
      <t xml:space="preserve">
Derivado del análisis a las aclaraciones y de la verificación de la información presentada por la persona candidata en el MEFIC, se determinó lo siguiente:
Del registro señalado con (1) en la columna “Referencia Dictamen” del </t>
    </r>
    <r>
      <rPr>
        <b/>
        <sz val="11"/>
        <rFont val="Arial"/>
        <family val="2"/>
      </rPr>
      <t>ANEXO-L-SL-JPJ-JACS-5</t>
    </r>
    <r>
      <rPr>
        <sz val="11"/>
        <rFont val="Arial"/>
        <family val="2"/>
      </rPr>
      <t xml:space="preserve"> aun cuando señalaque el proveedor demoro en la expedición del comprobante fiscal; al respecto, (se señala que los linemaientos establecian los plazos para realizar el registro de los gastos.
En consecuencia, corresponde a un registro contable de operación que la persona candidata a juzgadora registró en el informe único de gastos del periodo normal y que fue registrado con posterioridad a los 3 días en que se realizó la operación por un monto de $11,600.00, por tal razón, la observación</t>
    </r>
    <r>
      <rPr>
        <b/>
        <sz val="11"/>
        <rFont val="Arial"/>
        <family val="2"/>
      </rPr>
      <t xml:space="preserve"> no quedó atendida.</t>
    </r>
    <r>
      <rPr>
        <sz val="11"/>
        <rFont val="Arial"/>
        <family val="2"/>
      </rPr>
      <t xml:space="preserve">
Lo anterior, se detalla en el </t>
    </r>
    <r>
      <rPr>
        <b/>
        <sz val="11"/>
        <rFont val="Arial"/>
        <family val="2"/>
      </rPr>
      <t>ANEXO-L-SL-JPJ-JACS-5</t>
    </r>
    <r>
      <rPr>
        <sz val="11"/>
        <rFont val="Arial"/>
        <family val="2"/>
      </rPr>
      <t xml:space="preserve"> del presente dictamen.</t>
    </r>
  </si>
  <si>
    <r>
      <rPr>
        <b/>
        <sz val="11"/>
        <rFont val="Arial"/>
        <family val="2"/>
      </rPr>
      <t>03-SL-JPJ-JACS-C3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$11,600.00.</t>
    </r>
  </si>
  <si>
    <t xml:space="preserve">Omisión de reportar operaciones en tiempo real (en el MEFIC) (Periodo normal)
</t>
  </si>
  <si>
    <t>21 y 51, inciso e) de los LFPEPJ, en relación con el artículo 38, numerales 1 y 5 del RF</t>
  </si>
  <si>
    <r>
      <t xml:space="preserve">De la revisión al MEFIC, se observó que la persona candidata a juzgadora reportó un monto de egresos totales en el informe único de gastos por $12,100.00 y en su informe de capacidad de gasto reportó un monto de ingresos por $12,000, por lo que existe una discrepancia entre los gastos de campaña y su financiamiento, ,  como se detalla en el </t>
    </r>
    <r>
      <rPr>
        <b/>
        <sz val="11"/>
        <rFont val="Arial"/>
        <family val="2"/>
      </rPr>
      <t>ANEXO-L-SL-JPJ-JACS-6</t>
    </r>
    <r>
      <rPr>
        <sz val="11"/>
        <rFont val="Arial"/>
        <family val="2"/>
      </rPr>
      <t xml:space="preserve"> del presente oficio.</t>
    </r>
  </si>
  <si>
    <t>ANEXO-L-SL-JPJ-JACS-6</t>
  </si>
  <si>
    <t>RESPECTO DE LA OBSERVACIÓN REALIZADA EN
EL ANEXO-L-SL-JPJ-JACS-6, ACLARO QUE CON  LA NOMINA QUE ME FUE PAGADA EN MESES ANTERIORES A MAYO, MI CAPACIDAD DE GASTO RESPALDA EL GASTÓ QUE EROGE EN LA CAMPAÑA CORRESPONDIENTE A $12,100.00 PESOS, PUESTO QUE LA DIFERENCIA DE $100.00 PESOS FUE  SOLVENTADA CON MI NOMINA RECIBIDA EN EL MES DE ABRIL, CON EL SALARIO PAGADO POR MI PRESTACIÓN DE SERVICIOS, POR LO QUE A EFECTO DE PROBAR
MI DICHO AGREGO LOS RECIBOS DE NOMINA
EFECTUADOS POR EL CONSEJO DE LA JUDICATURA FEDEAL, DEL PODER JUDICIAL DE LA FEDERACIÓN CON RFC CJF950204TL0, CORRESPONDIENTES A LAS QUINCENAS DE LOS MESES DE ABRIL (15 Y 30) Y MAYO (15), 2025. POR LO QUE LA DIFERENCIA DE CAPACIDAD DE GASTO DE $100.00 PESOS SE VE SOLVENTADA
CON MIS INGRESOS OBTENIDOS, YA PRECISADOS..</t>
  </si>
  <si>
    <r>
      <rPr>
        <b/>
        <sz val="11"/>
        <rFont val="Arial"/>
        <family val="2"/>
      </rPr>
      <t xml:space="preserve">Sin efecto
</t>
    </r>
    <r>
      <rPr>
        <sz val="11"/>
        <rFont val="Arial"/>
        <family val="2"/>
      </rPr>
      <t xml:space="preserve">
Derivado del análisis a las aclaraciones y de la verificación de la información presentada por la persona candidata en el MEFIC, en donde manifestó: que la diferencia de $100.00, corresponde a ingresos designados con su nomina de abril de 2025, asimismo, agregó recibo de nómina como empleado de la Judicatura Federal que confirman que cuenta con la capacidad de gasto,por lo cual el candidato demuestra haber obtenido en 2025 ingresos adicionales que provienen de su patrimonio con los que haya solventado sus gastos de campaña,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queda sin efectos.
Lo anterior, se detalla en el </t>
    </r>
    <r>
      <rPr>
        <b/>
        <sz val="11"/>
        <rFont val="Arial"/>
        <family val="2"/>
      </rPr>
      <t>ANEXO-L-SL-JPJ-JACS-6</t>
    </r>
    <r>
      <rPr>
        <sz val="11"/>
        <rFont val="Arial"/>
        <family val="2"/>
      </rPr>
      <t xml:space="preserve"> del presente dictamen.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</si>
  <si>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ANEXO-L-SL-JPJ-JACS-7</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</si>
  <si>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ANEXO-L-SL-JPJ-JACS-7</t>
  </si>
  <si>
    <t>El sujeto obligado  no presento oficio de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</si>
  <si>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ANEXO-L-SL-JPJ-JACS-7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</si>
  <si>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ANEXO-L-SL-JPJ-JACS-8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</si>
  <si>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ANEXO-L-SL-JPJ-JACS-8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</si>
  <si>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ANEXO-L-SL-JPJ-JACS-8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r>
      <rPr>
        <b/>
        <sz val="11"/>
        <rFont val="Arial"/>
        <family val="2"/>
      </rPr>
      <t xml:space="preserve"> </t>
    </r>
  </si>
  <si>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</si>
  <si>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</si>
  <si>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</si>
  <si>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</si>
  <si>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</si>
  <si>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</si>
  <si>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</si>
  <si>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</si>
  <si>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</si>
  <si>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</si>
  <si>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</si>
  <si>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</si>
  <si>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</si>
  <si>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</si>
  <si>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</si>
  <si>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</si>
  <si>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</si>
  <si>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</si>
  <si>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</si>
  <si>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</si>
  <si>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</si>
  <si>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</si>
  <si>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</si>
  <si>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</si>
  <si>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</si>
  <si>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</si>
  <si>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</si>
  <si>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</si>
  <si>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</si>
  <si>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</si>
  <si>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</si>
  <si>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</si>
  <si>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</si>
  <si>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</si>
  <si>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</si>
  <si>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</si>
  <si>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</si>
  <si>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</si>
  <si>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</si>
  <si>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</si>
  <si>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</si>
  <si>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</si>
  <si>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</si>
  <si>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</si>
  <si>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</si>
  <si>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</si>
  <si>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</si>
  <si>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</si>
  <si>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</si>
  <si>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</si>
  <si>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</si>
  <si>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</si>
  <si>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</si>
  <si>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</si>
  <si>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</si>
  <si>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</si>
  <si>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</si>
  <si>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</si>
  <si>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</si>
  <si>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</si>
  <si>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</si>
  <si>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</si>
  <si>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</si>
  <si>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</si>
  <si>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</si>
  <si>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</si>
  <si>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</si>
  <si>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</si>
  <si>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</si>
  <si>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</si>
  <si>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</si>
  <si>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</si>
  <si>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</si>
  <si>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</si>
  <si>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</si>
  <si>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</si>
  <si>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</si>
  <si>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</si>
  <si>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</si>
  <si>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</si>
  <si>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</si>
  <si>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</si>
  <si>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</si>
  <si>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</si>
  <si>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</si>
  <si>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</si>
  <si>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</si>
  <si>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</si>
  <si>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</si>
  <si>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</si>
  <si>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</si>
  <si>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Informe de Campaña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</si>
  <si>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</si>
  <si>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</si>
  <si>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</si>
  <si>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</si>
  <si>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</si>
  <si>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</si>
  <si>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</si>
  <si>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</si>
  <si>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</si>
  <si>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</si>
  <si>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</si>
  <si>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</si>
  <si>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</si>
  <si>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t>Acatamiento TEPJF SM-RAP-53-2025</t>
  </si>
  <si>
    <r>
      <rPr>
        <b/>
        <sz val="11"/>
        <rFont val="Arial"/>
        <family val="2"/>
      </rPr>
      <t xml:space="preserve">Sin efecto
</t>
    </r>
    <r>
      <rPr>
        <sz val="11"/>
        <rFont val="Arial"/>
        <family val="2"/>
      </rPr>
      <t xml:space="preserve">Atendiendo a lo señalado por la Sala Regional Monterrey del Tribunal Electoral del Poder Judicial de la Federación, esta autoridad concluye lo siguiente: 
Derivado del análisis a las aclaraciones y de la verificación de la información presentada por la persona candidata en el MEFIC apartado AGENDA, se constató que los eventos identificados con los </t>
    </r>
    <r>
      <rPr>
        <b/>
        <sz val="11"/>
        <rFont val="Arial"/>
        <family val="2"/>
      </rPr>
      <t>ID INE-INT-00011974 e INE-INT-00011162</t>
    </r>
    <r>
      <rPr>
        <sz val="11"/>
        <rFont val="Arial"/>
        <family val="2"/>
      </rPr>
      <t xml:space="preserve">, señalados en el </t>
    </r>
    <r>
      <rPr>
        <b/>
        <sz val="11"/>
        <rFont val="Arial"/>
        <family val="2"/>
      </rPr>
      <t>ANEXO-L-SL-JPJ-JACS-3</t>
    </r>
    <r>
      <rPr>
        <sz val="11"/>
        <rFont val="Arial"/>
        <family val="2"/>
      </rPr>
      <t xml:space="preserve">  no fueron registrados en el apartado de agenda del MEFIC, no obstante, la Sala determinó que esta autoridad no fue clara en precisar cuáles eventos no reportó en su agenda, pues sólo se señaló que se detectaron eventos onerosos sin identificarlos ni detallarlos con precisión; de ahí que, desde su óptica, la sanción no tiene sustento jurídico y se le deja en estado de incertidumbre al no estar en condiciones de defenderse y refutarla, por tal razón la observación </t>
    </r>
    <r>
      <rPr>
        <b/>
        <sz val="11"/>
        <rFont val="Arial"/>
        <family val="2"/>
      </rPr>
      <t>quedó sin efecto.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</si>
</sst>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8" formatCode="&quot;$&quot;#,##0.00;[Red]\-&quot;$&quot;#,##0.00"/>
    <numFmt numFmtId="44" formatCode="_-&quot;$&quot;* #,##0.00_-;\-&quot;$&quot;* #,##0.00_-;_-&quot;$&quot;* &quot;-&quot;??_-;_-@_-"/>
    <numFmt numFmtId="43" formatCode="_-* #,##0.00_-;\-* #,##0.00_-;_-* &quot;-&quot;??_-;_-@_-"/>
  </numFmts>
  <fonts count="14" x14ac:knownFonts="1">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b/>
      <sz val="12"/>
      <name val="Arial"/>
      <family val="2"/>
    </font>
    <font>
      <sz val="12"/>
      <name val="Arial"/>
      <family val="2"/>
    </font>
    <font>
      <sz val="10"/>
      <name val="Arial"/>
      <family val="2"/>
    </font>
    <font>
      <b/>
      <u/>
      <sz val="12"/>
      <name val="Arial"/>
      <family val="2"/>
    </font>
    <font>
      <b/>
      <sz val="11"/>
      <name val="Arial"/>
      <family val="2"/>
    </font>
    <font>
      <sz val="11"/>
      <color indexed="8"/>
      <name val="Calibri"/>
      <family val="2"/>
      <scheme val="minor"/>
    </font>
    <font>
      <sz val="8"/>
      <color theme="1"/>
      <name val="Arial"/>
      <family val="2"/>
    </font>
    <font>
      <b/>
      <sz val="10"/>
      <color theme="1"/>
      <name val="Arial"/>
      <family val="2"/>
    </font>
  </fonts>
  <fills count="8">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rgb="FFD5007F"/>
        <bgColor indexed="64"/>
      </patternFill>
    </fill>
    <fill>
      <patternFill patternType="solid">
        <fgColor theme="0"/>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rgb="FF000000"/>
      </left>
      <right/>
      <top style="thin">
        <color rgb="FF000000"/>
      </top>
      <bottom/>
      <diagonal/>
    </border>
    <border>
      <left/>
      <right style="thin">
        <color rgb="FF000000"/>
      </right>
      <top style="thin">
        <color rgb="FF000000"/>
      </top>
      <bottom/>
      <diagonal/>
    </border>
    <border>
      <left style="thin">
        <color indexed="64"/>
      </left>
      <right/>
      <top style="thin">
        <color indexed="64"/>
      </top>
      <bottom style="thin">
        <color indexed="64"/>
      </bottom>
      <diagonal/>
    </border>
  </borders>
  <cellStyleXfs count="18">
    <xf numFmtId="0" fontId="0"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0" fontId="8" fillId="0" borderId="0"/>
    <xf numFmtId="0" fontId="11" fillId="0" borderId="0"/>
    <xf numFmtId="0" fontId="1" fillId="0" borderId="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53">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0" fillId="2" borderId="0" xfId="0" applyFill="1"/>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7" fillId="0" borderId="0" xfId="0" applyFont="1" applyAlignment="1">
      <alignment horizontal="center" vertical="top"/>
    </xf>
    <xf numFmtId="0" fontId="7" fillId="0" borderId="0" xfId="0" applyFont="1" applyAlignment="1">
      <alignment horizontal="justify" vertical="top"/>
    </xf>
    <xf numFmtId="0" fontId="7" fillId="0" borderId="0" xfId="0" applyFont="1" applyAlignment="1">
      <alignment vertical="top"/>
    </xf>
    <xf numFmtId="0" fontId="6" fillId="0" borderId="0" xfId="0" applyFont="1" applyAlignment="1">
      <alignment horizontal="center" vertical="top"/>
    </xf>
    <xf numFmtId="0" fontId="5" fillId="5" borderId="2" xfId="5" applyFont="1" applyFill="1" applyBorder="1" applyAlignment="1">
      <alignment horizontal="center" vertical="center" wrapText="1"/>
    </xf>
    <xf numFmtId="0" fontId="10" fillId="0" borderId="0" xfId="0" applyFont="1" applyAlignment="1">
      <alignment horizontal="center" vertical="top"/>
    </xf>
    <xf numFmtId="0" fontId="6" fillId="0" borderId="0" xfId="0" applyFont="1"/>
    <xf numFmtId="0" fontId="6" fillId="0" borderId="0" xfId="0" applyFont="1" applyAlignment="1">
      <alignment vertical="top"/>
    </xf>
    <xf numFmtId="0" fontId="6" fillId="0" borderId="0" xfId="0" applyFont="1" applyAlignment="1">
      <alignment horizontal="left" vertical="top"/>
    </xf>
    <xf numFmtId="0" fontId="9" fillId="0" borderId="0" xfId="0" applyFont="1" applyAlignment="1">
      <alignment vertical="top"/>
    </xf>
    <xf numFmtId="0" fontId="5" fillId="3" borderId="3" xfId="5" applyFont="1" applyFill="1" applyBorder="1" applyAlignment="1">
      <alignment horizontal="center" vertical="top" wrapText="1"/>
    </xf>
    <xf numFmtId="0" fontId="5" fillId="4" borderId="3" xfId="5" applyFont="1" applyFill="1" applyBorder="1" applyAlignment="1">
      <alignment horizontal="center" vertical="top" wrapText="1"/>
    </xf>
    <xf numFmtId="0" fontId="5" fillId="4" borderId="3" xfId="5" applyFont="1" applyFill="1" applyBorder="1" applyAlignment="1">
      <alignment horizontal="center" vertical="center" wrapText="1"/>
    </xf>
    <xf numFmtId="0" fontId="5" fillId="3" borderId="3" xfId="5" applyFont="1" applyFill="1" applyBorder="1" applyAlignment="1">
      <alignment horizontal="center" vertical="center" wrapText="1"/>
    </xf>
    <xf numFmtId="0" fontId="5" fillId="3" borderId="3" xfId="5" applyFont="1" applyFill="1" applyBorder="1" applyAlignment="1">
      <alignment horizontal="center" vertical="center"/>
    </xf>
    <xf numFmtId="0" fontId="3" fillId="0" borderId="0" xfId="0" applyFont="1" applyAlignment="1">
      <alignment vertical="top" wrapText="1"/>
    </xf>
    <xf numFmtId="0" fontId="3" fillId="6" borderId="1" xfId="0" applyFont="1" applyFill="1" applyBorder="1" applyAlignment="1">
      <alignment horizontal="center" vertical="top" wrapText="1"/>
    </xf>
    <xf numFmtId="0" fontId="3" fillId="6" borderId="1" xfId="1" applyFont="1" applyFill="1" applyBorder="1" applyAlignment="1">
      <alignment horizontal="center" vertical="top" wrapText="1"/>
    </xf>
    <xf numFmtId="0" fontId="3" fillId="6" borderId="1" xfId="0" applyFont="1" applyFill="1" applyBorder="1" applyAlignment="1">
      <alignment horizontal="justify" vertical="top" wrapText="1"/>
    </xf>
    <xf numFmtId="0" fontId="3" fillId="6" borderId="1" xfId="2" quotePrefix="1" applyFont="1" applyFill="1" applyBorder="1" applyAlignment="1">
      <alignment horizontal="center" vertical="top" wrapText="1"/>
    </xf>
    <xf numFmtId="0" fontId="10" fillId="6" borderId="1" xfId="0" applyFont="1" applyFill="1" applyBorder="1" applyAlignment="1">
      <alignment horizontal="center" vertical="top" wrapText="1"/>
    </xf>
    <xf numFmtId="8" fontId="3" fillId="6" borderId="1" xfId="0" applyNumberFormat="1" applyFont="1" applyFill="1" applyBorder="1" applyAlignment="1">
      <alignment horizontal="center" vertical="top" wrapText="1"/>
    </xf>
    <xf numFmtId="0" fontId="3" fillId="6" borderId="1" xfId="1" applyFont="1" applyFill="1" applyBorder="1" applyAlignment="1">
      <alignment horizontal="justify" vertical="top" wrapText="1"/>
    </xf>
    <xf numFmtId="0" fontId="3" fillId="6" borderId="1" xfId="2" applyFont="1" applyFill="1" applyBorder="1" applyAlignment="1">
      <alignment horizontal="center" vertical="top" wrapText="1"/>
    </xf>
    <xf numFmtId="0" fontId="10" fillId="6" borderId="1" xfId="0" applyFont="1" applyFill="1" applyBorder="1" applyAlignment="1">
      <alignment horizontal="justify" vertical="top" wrapText="1"/>
    </xf>
    <xf numFmtId="0" fontId="3" fillId="6" borderId="1" xfId="6" quotePrefix="1" applyFont="1" applyFill="1" applyBorder="1" applyAlignment="1">
      <alignment horizontal="justify" vertical="top" wrapText="1"/>
    </xf>
    <xf numFmtId="0" fontId="10" fillId="6" borderId="1" xfId="0" applyFont="1" applyFill="1" applyBorder="1" applyAlignment="1">
      <alignment vertical="top" wrapText="1"/>
    </xf>
    <xf numFmtId="6" fontId="3" fillId="6" borderId="1" xfId="0" applyNumberFormat="1" applyFont="1" applyFill="1" applyBorder="1" applyAlignment="1">
      <alignment horizontal="center" vertical="top" wrapText="1"/>
    </xf>
    <xf numFmtId="0" fontId="3" fillId="6" borderId="1" xfId="0" quotePrefix="1" applyFont="1" applyFill="1" applyBorder="1" applyAlignment="1">
      <alignment horizontal="center" vertical="top" wrapText="1"/>
    </xf>
    <xf numFmtId="0" fontId="7" fillId="0" borderId="0" xfId="0" applyFont="1" applyAlignment="1">
      <alignment vertical="top" wrapText="1"/>
    </xf>
    <xf numFmtId="0" fontId="3" fillId="0" borderId="0" xfId="0" applyFont="1" applyAlignment="1">
      <alignment horizontal="center" vertical="center"/>
    </xf>
    <xf numFmtId="0" fontId="0" fillId="0" borderId="0" xfId="0" applyAlignment="1">
      <alignment wrapText="1"/>
    </xf>
    <xf numFmtId="0" fontId="12" fillId="0" borderId="0" xfId="0" applyFont="1" applyAlignment="1">
      <alignment horizontal="justify" vertical="center" wrapText="1"/>
    </xf>
    <xf numFmtId="0" fontId="5" fillId="5" borderId="4" xfId="5" applyFont="1" applyFill="1" applyBorder="1" applyAlignment="1">
      <alignment horizontal="center" vertical="center" wrapText="1"/>
    </xf>
    <xf numFmtId="0" fontId="5" fillId="5" borderId="5" xfId="5" applyFont="1" applyFill="1" applyBorder="1" applyAlignment="1">
      <alignment horizontal="center" vertical="center" wrapText="1"/>
    </xf>
    <xf numFmtId="0" fontId="5" fillId="5" borderId="1" xfId="5" applyFont="1" applyFill="1" applyBorder="1" applyAlignment="1">
      <alignment horizontal="center" vertical="center" wrapText="1"/>
    </xf>
    <xf numFmtId="0" fontId="7" fillId="0" borderId="0" xfId="0" applyFont="1" applyAlignment="1">
      <alignment horizontal="center" vertical="top" wrapText="1"/>
    </xf>
    <xf numFmtId="0" fontId="3" fillId="0" borderId="0" xfId="0" applyFont="1" applyAlignment="1">
      <alignment horizontal="center" vertical="top" wrapText="1"/>
    </xf>
    <xf numFmtId="0" fontId="0" fillId="0" borderId="1" xfId="0" applyBorder="1"/>
    <xf numFmtId="0" fontId="10" fillId="6" borderId="6" xfId="0" applyFont="1" applyFill="1" applyBorder="1" applyAlignment="1">
      <alignment horizontal="justify" vertical="top" wrapText="1"/>
    </xf>
    <xf numFmtId="0" fontId="3" fillId="6" borderId="6" xfId="0" applyFont="1" applyFill="1" applyBorder="1" applyAlignment="1">
      <alignment horizontal="justify" vertical="top" wrapText="1"/>
    </xf>
    <xf numFmtId="0" fontId="3" fillId="6" borderId="1" xfId="0" applyFont="1" applyFill="1" applyBorder="1" applyAlignment="1">
      <alignment vertical="top" wrapText="1"/>
    </xf>
    <xf numFmtId="0" fontId="13" fillId="7" borderId="1" xfId="5" applyFont="1" applyFill="1" applyBorder="1" applyAlignment="1">
      <alignment horizontal="center" vertical="center" wrapText="1"/>
    </xf>
    <xf numFmtId="0" fontId="3" fillId="7" borderId="1" xfId="0" applyFont="1" applyFill="1" applyBorder="1" applyAlignment="1">
      <alignment horizontal="justify" vertical="top" wrapText="1"/>
    </xf>
  </cellXfs>
  <cellStyles count="18">
    <cellStyle name="Millares 2" xfId="14" xr:uid="{A1D91CAC-5F01-4E0C-8EA0-630FEBDD1790}"/>
    <cellStyle name="Moneda 2" xfId="9" xr:uid="{545009A5-E476-4F43-85C3-74A6B351C0BC}"/>
    <cellStyle name="Moneda 2 2" xfId="17" xr:uid="{2DB7A657-B9AE-46B3-8D65-F1B68816A49D}"/>
    <cellStyle name="Moneda 3" xfId="8" xr:uid="{FDECDF5B-54EE-46FB-BAAC-20AF7F7C16F0}"/>
    <cellStyle name="Moneda 3 2" xfId="16" xr:uid="{7C5C1EB6-1CD8-4079-862A-90DD054B435D}"/>
    <cellStyle name="Moneda 4" xfId="13" xr:uid="{F1ECCEEE-45D3-4F6E-8316-32623C676207}"/>
    <cellStyle name="Moneda 5" xfId="15" xr:uid="{F4A1A564-E62A-447D-A6F1-0FD4E8A613F0}"/>
    <cellStyle name="Normal" xfId="0" builtinId="0"/>
    <cellStyle name="Normal 15" xfId="10" xr:uid="{26390612-205C-4248-BB95-DEA6E034B7AC}"/>
    <cellStyle name="Normal 2" xfId="3" xr:uid="{00000000-0005-0000-0000-000001000000}"/>
    <cellStyle name="Normal 2 2" xfId="12" xr:uid="{CFCE4761-AB2A-4001-A4B8-58FD5907BD42}"/>
    <cellStyle name="Normal 2 3" xfId="11" xr:uid="{A670BB84-D01C-4DC4-91DE-A298AA0C5450}"/>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 name="Normal 6 3" xfId="7" xr:uid="{99464768-0B62-427E-8FA2-769063A011FA}"/>
  </cellStyles>
  <dxfs count="1">
    <dxf>
      <font>
        <color rgb="FF9C0006"/>
      </font>
      <fill>
        <patternFill>
          <bgColor rgb="FFFFC7CE"/>
        </patternFill>
      </fill>
    </dxf>
  </dxfs>
  <tableStyles count="0" defaultTableStyle="TableStyleMedium2" defaultPivotStyle="PivotStyleLight16"/>
  <colors>
    <mruColors>
      <color rgb="FFFF66CC"/>
      <color rgb="FFD5007F"/>
      <color rgb="FFCC3399"/>
      <color rgb="FF0000CC"/>
      <color rgb="FF00FFFF"/>
      <color rgb="FFCC00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21</xdr:col>
      <xdr:colOff>1938383</xdr:colOff>
      <xdr:row>3</xdr:row>
      <xdr:rowOff>114300</xdr:rowOff>
    </xdr:to>
    <xdr:pic>
      <xdr:nvPicPr>
        <xdr:cNvPr id="2" name="Imagen 1">
          <a:extLst>
            <a:ext uri="{FF2B5EF4-FFF2-40B4-BE49-F238E27FC236}">
              <a16:creationId xmlns:a16="http://schemas.microsoft.com/office/drawing/2014/main" id="{EBBBEAC7-5F7E-40B8-B1C0-691B601A5B23}"/>
            </a:ext>
          </a:extLst>
        </xdr:cNvPr>
        <xdr:cNvPicPr>
          <a:picLocks noChangeAspect="1"/>
        </xdr:cNvPicPr>
      </xdr:nvPicPr>
      <xdr:blipFill>
        <a:blip xmlns:r="http://schemas.openxmlformats.org/officeDocument/2006/relationships" r:embed="rId1"/>
        <a:stretch>
          <a:fillRect/>
        </a:stretch>
      </xdr:blipFill>
      <xdr:spPr>
        <a:xfrm>
          <a:off x="0" y="0"/>
          <a:ext cx="46817643" cy="658586"/>
        </a:xfrm>
        <a:prstGeom prst="rect">
          <a:avLst/>
        </a:prstGeom>
      </xdr:spPr>
    </xdr:pic>
    <xdr:clientData/>
  </xdr:twoCellAnchor>
  <xdr:twoCellAnchor editAs="oneCell">
    <xdr:from>
      <xdr:col>0</xdr:col>
      <xdr:colOff>114301</xdr:colOff>
      <xdr:row>0</xdr:row>
      <xdr:rowOff>139702</xdr:rowOff>
    </xdr:from>
    <xdr:to>
      <xdr:col>1</xdr:col>
      <xdr:colOff>917665</xdr:colOff>
      <xdr:row>2</xdr:row>
      <xdr:rowOff>156036</xdr:rowOff>
    </xdr:to>
    <xdr:pic>
      <xdr:nvPicPr>
        <xdr:cNvPr id="3" name="Imagen 2">
          <a:extLst>
            <a:ext uri="{FF2B5EF4-FFF2-40B4-BE49-F238E27FC236}">
              <a16:creationId xmlns:a16="http://schemas.microsoft.com/office/drawing/2014/main" id="{4F91A6B4-4A03-4D55-AD62-DB78FF6E0F1E}"/>
            </a:ext>
          </a:extLst>
        </xdr:cNvPr>
        <xdr:cNvPicPr>
          <a:picLocks noChangeAspect="1"/>
        </xdr:cNvPicPr>
      </xdr:nvPicPr>
      <xdr:blipFill>
        <a:blip xmlns:r="http://schemas.openxmlformats.org/officeDocument/2006/relationships" r:embed="rId2"/>
        <a:stretch>
          <a:fillRect/>
        </a:stretch>
      </xdr:blipFill>
      <xdr:spPr>
        <a:xfrm>
          <a:off x="114301" y="139702"/>
          <a:ext cx="1563913" cy="388716"/>
        </a:xfrm>
        <a:prstGeom prst="rect">
          <a:avLst/>
        </a:prstGeom>
      </xdr:spPr>
    </xdr:pic>
    <xdr:clientData/>
  </xdr:twoCellAnchor>
  <xdr:twoCellAnchor editAs="oneCell">
    <xdr:from>
      <xdr:col>20</xdr:col>
      <xdr:colOff>1474106</xdr:colOff>
      <xdr:row>0</xdr:row>
      <xdr:rowOff>0</xdr:rowOff>
    </xdr:from>
    <xdr:to>
      <xdr:col>21</xdr:col>
      <xdr:colOff>1520186</xdr:colOff>
      <xdr:row>3</xdr:row>
      <xdr:rowOff>111125</xdr:rowOff>
    </xdr:to>
    <xdr:pic>
      <xdr:nvPicPr>
        <xdr:cNvPr id="4" name="Imagen 3">
          <a:extLst>
            <a:ext uri="{FF2B5EF4-FFF2-40B4-BE49-F238E27FC236}">
              <a16:creationId xmlns:a16="http://schemas.microsoft.com/office/drawing/2014/main" id="{957B13C3-0B33-4D07-B032-E06B7AF2A62F}"/>
            </a:ext>
          </a:extLst>
        </xdr:cNvPr>
        <xdr:cNvPicPr>
          <a:picLocks noChangeAspect="1"/>
        </xdr:cNvPicPr>
      </xdr:nvPicPr>
      <xdr:blipFill>
        <a:blip xmlns:r="http://schemas.openxmlformats.org/officeDocument/2006/relationships" r:embed="rId3"/>
        <a:stretch>
          <a:fillRect/>
        </a:stretch>
      </xdr:blipFill>
      <xdr:spPr>
        <a:xfrm>
          <a:off x="44280577" y="0"/>
          <a:ext cx="1764165" cy="696632"/>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5" name="CuadroTexto 19">
          <a:extLst>
            <a:ext uri="{FF2B5EF4-FFF2-40B4-BE49-F238E27FC236}">
              <a16:creationId xmlns:a16="http://schemas.microsoft.com/office/drawing/2014/main" id="{71194BDB-7DB3-4A20-B04A-D406D57C1B8B}"/>
            </a:ext>
          </a:extLst>
        </xdr:cNvPr>
        <xdr:cNvSpPr txBox="1"/>
      </xdr:nvSpPr>
      <xdr:spPr>
        <a:xfrm>
          <a:off x="21202650" y="127000"/>
          <a:ext cx="0" cy="6096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6" name="Conector recto 5">
          <a:extLst>
            <a:ext uri="{FF2B5EF4-FFF2-40B4-BE49-F238E27FC236}">
              <a16:creationId xmlns:a16="http://schemas.microsoft.com/office/drawing/2014/main" id="{1039BC3B-D899-4E8D-9901-A2E806BDCA95}"/>
            </a:ext>
          </a:extLst>
        </xdr:cNvPr>
        <xdr:cNvCxnSpPr/>
      </xdr:nvCxnSpPr>
      <xdr:spPr>
        <a:xfrm flipH="1">
          <a:off x="0" y="0"/>
          <a:ext cx="15688" cy="1028200"/>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sta 1" id="{CD01FBD9-C848-44A6-8A8E-92D21A7166FA}"/>
</namedSheetViews>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453125" defaultRowHeight="14.5" x14ac:dyDescent="0.35"/>
  <cols>
    <col min="1" max="1" width="59.7265625" bestFit="1" customWidth="1"/>
  </cols>
  <sheetData>
    <row r="3" spans="1:7" x14ac:dyDescent="0.35">
      <c r="A3" s="1" t="s">
        <v>0</v>
      </c>
    </row>
    <row r="4" spans="1:7" x14ac:dyDescent="0.35">
      <c r="A4" s="2" t="s">
        <v>1</v>
      </c>
    </row>
    <row r="5" spans="1:7" x14ac:dyDescent="0.35">
      <c r="A5" s="3" t="s">
        <v>2</v>
      </c>
    </row>
    <row r="6" spans="1:7" x14ac:dyDescent="0.35">
      <c r="A6" s="2" t="s">
        <v>3</v>
      </c>
    </row>
    <row r="7" spans="1:7" x14ac:dyDescent="0.35">
      <c r="A7" s="3" t="s">
        <v>4</v>
      </c>
    </row>
    <row r="8" spans="1:7" x14ac:dyDescent="0.35">
      <c r="A8" s="3" t="s">
        <v>5</v>
      </c>
      <c r="B8" s="4"/>
    </row>
    <row r="9" spans="1:7" x14ac:dyDescent="0.35">
      <c r="A9" s="3" t="s">
        <v>6</v>
      </c>
      <c r="B9" s="4"/>
    </row>
    <row r="10" spans="1:7" x14ac:dyDescent="0.35">
      <c r="A10" s="3" t="s">
        <v>7</v>
      </c>
      <c r="B10" s="4"/>
    </row>
    <row r="11" spans="1:7" x14ac:dyDescent="0.35">
      <c r="A11" s="3" t="s">
        <v>8</v>
      </c>
      <c r="B11" s="4"/>
    </row>
    <row r="12" spans="1:7" x14ac:dyDescent="0.35">
      <c r="A12" s="3" t="s">
        <v>9</v>
      </c>
      <c r="B12" s="4"/>
    </row>
    <row r="13" spans="1:7" x14ac:dyDescent="0.35">
      <c r="A13" s="3" t="s">
        <v>10</v>
      </c>
      <c r="B13" s="4"/>
    </row>
    <row r="14" spans="1:7" x14ac:dyDescent="0.35">
      <c r="A14" s="3" t="s">
        <v>11</v>
      </c>
      <c r="B14" s="4"/>
      <c r="G14" s="4"/>
    </row>
    <row r="15" spans="1:7" x14ac:dyDescent="0.35">
      <c r="A15" s="3" t="s">
        <v>12</v>
      </c>
      <c r="B15" s="4"/>
      <c r="G15" s="4"/>
    </row>
    <row r="16" spans="1:7" x14ac:dyDescent="0.35">
      <c r="A16" s="3" t="s">
        <v>13</v>
      </c>
    </row>
    <row r="17" spans="1:2" x14ac:dyDescent="0.35">
      <c r="A17" s="3" t="s">
        <v>14</v>
      </c>
      <c r="B17" s="4"/>
    </row>
    <row r="18" spans="1:2" x14ac:dyDescent="0.35">
      <c r="A18" s="3" t="s">
        <v>15</v>
      </c>
      <c r="B18" s="4"/>
    </row>
    <row r="19" spans="1:2" x14ac:dyDescent="0.35">
      <c r="A19" s="3" t="s">
        <v>16</v>
      </c>
      <c r="B19" s="4"/>
    </row>
    <row r="20" spans="1:2" x14ac:dyDescent="0.35">
      <c r="A20" s="3" t="s">
        <v>17</v>
      </c>
    </row>
    <row r="21" spans="1:2" x14ac:dyDescent="0.35">
      <c r="A21" s="3" t="s">
        <v>18</v>
      </c>
    </row>
    <row r="22" spans="1:2" x14ac:dyDescent="0.35">
      <c r="A22" s="3" t="s">
        <v>19</v>
      </c>
    </row>
    <row r="23" spans="1:2" x14ac:dyDescent="0.35">
      <c r="A23" s="3" t="s">
        <v>20</v>
      </c>
    </row>
    <row r="24" spans="1:2" x14ac:dyDescent="0.35">
      <c r="A24" s="2" t="s">
        <v>21</v>
      </c>
    </row>
    <row r="25" spans="1:2" x14ac:dyDescent="0.35">
      <c r="A25" s="3" t="s">
        <v>22</v>
      </c>
    </row>
    <row r="26" spans="1:2" x14ac:dyDescent="0.35">
      <c r="A26" s="3" t="s">
        <v>23</v>
      </c>
    </row>
    <row r="27" spans="1:2" x14ac:dyDescent="0.35">
      <c r="A27" s="3" t="s">
        <v>24</v>
      </c>
    </row>
    <row r="28" spans="1:2" x14ac:dyDescent="0.35">
      <c r="A28" s="3" t="s">
        <v>25</v>
      </c>
    </row>
    <row r="29" spans="1:2" x14ac:dyDescent="0.35">
      <c r="A29" s="3" t="s">
        <v>26</v>
      </c>
    </row>
    <row r="30" spans="1:2" x14ac:dyDescent="0.35">
      <c r="A30" s="3" t="s">
        <v>27</v>
      </c>
    </row>
    <row r="31" spans="1:2" x14ac:dyDescent="0.35">
      <c r="A31" s="3" t="s">
        <v>28</v>
      </c>
    </row>
    <row r="32" spans="1:2" x14ac:dyDescent="0.35">
      <c r="A32" s="3" t="s">
        <v>29</v>
      </c>
    </row>
    <row r="33" spans="1:1" x14ac:dyDescent="0.35">
      <c r="A33" s="3" t="s">
        <v>30</v>
      </c>
    </row>
    <row r="34" spans="1:1" x14ac:dyDescent="0.35">
      <c r="A34" s="3" t="s">
        <v>31</v>
      </c>
    </row>
    <row r="35" spans="1:1" x14ac:dyDescent="0.35">
      <c r="A35" s="3" t="s">
        <v>32</v>
      </c>
    </row>
    <row r="36" spans="1:1" x14ac:dyDescent="0.35">
      <c r="A36" s="3" t="s">
        <v>33</v>
      </c>
    </row>
    <row r="37" spans="1:1" x14ac:dyDescent="0.35">
      <c r="A37" s="2" t="s">
        <v>34</v>
      </c>
    </row>
    <row r="38" spans="1:1" x14ac:dyDescent="0.35">
      <c r="A38" s="3" t="s">
        <v>35</v>
      </c>
    </row>
    <row r="39" spans="1:1" x14ac:dyDescent="0.35">
      <c r="A39" s="3" t="s">
        <v>36</v>
      </c>
    </row>
    <row r="40" spans="1:1" x14ac:dyDescent="0.35">
      <c r="A40" s="3" t="s">
        <v>37</v>
      </c>
    </row>
    <row r="41" spans="1:1" x14ac:dyDescent="0.35">
      <c r="A41" s="3" t="s">
        <v>38</v>
      </c>
    </row>
    <row r="42" spans="1:1" x14ac:dyDescent="0.35">
      <c r="A42" s="3" t="s">
        <v>39</v>
      </c>
    </row>
    <row r="43" spans="1:1" x14ac:dyDescent="0.35">
      <c r="A43" s="3" t="s">
        <v>40</v>
      </c>
    </row>
    <row r="44" spans="1:1" x14ac:dyDescent="0.35">
      <c r="A44" s="3" t="s">
        <v>41</v>
      </c>
    </row>
    <row r="45" spans="1:1" x14ac:dyDescent="0.35">
      <c r="A45" s="3" t="s">
        <v>42</v>
      </c>
    </row>
    <row r="46" spans="1:1" x14ac:dyDescent="0.35">
      <c r="A46" s="3" t="s">
        <v>15</v>
      </c>
    </row>
    <row r="47" spans="1:1" x14ac:dyDescent="0.35">
      <c r="A47" s="3" t="s">
        <v>43</v>
      </c>
    </row>
    <row r="48" spans="1:1" x14ac:dyDescent="0.35">
      <c r="A48" s="3" t="s">
        <v>44</v>
      </c>
    </row>
    <row r="49" spans="1:1" x14ac:dyDescent="0.35">
      <c r="A49" s="2" t="s">
        <v>45</v>
      </c>
    </row>
    <row r="50" spans="1:1" x14ac:dyDescent="0.35">
      <c r="A50" s="3" t="s">
        <v>31</v>
      </c>
    </row>
    <row r="51" spans="1:1" x14ac:dyDescent="0.35">
      <c r="A51" s="3" t="s">
        <v>46</v>
      </c>
    </row>
    <row r="52" spans="1:1" x14ac:dyDescent="0.35">
      <c r="A52" s="3" t="s">
        <v>47</v>
      </c>
    </row>
    <row r="53" spans="1:1" x14ac:dyDescent="0.35">
      <c r="A53" s="3" t="s">
        <v>48</v>
      </c>
    </row>
    <row r="54" spans="1:1" x14ac:dyDescent="0.35">
      <c r="A54" s="3" t="s">
        <v>49</v>
      </c>
    </row>
    <row r="55" spans="1:1" x14ac:dyDescent="0.35">
      <c r="A55" s="3" t="s">
        <v>50</v>
      </c>
    </row>
    <row r="56" spans="1:1" x14ac:dyDescent="0.35">
      <c r="A56" s="3" t="s">
        <v>51</v>
      </c>
    </row>
    <row r="57" spans="1:1" x14ac:dyDescent="0.35">
      <c r="A57" s="2" t="s">
        <v>52</v>
      </c>
    </row>
    <row r="58" spans="1:1" x14ac:dyDescent="0.35">
      <c r="A58" s="3" t="s">
        <v>4</v>
      </c>
    </row>
    <row r="59" spans="1:1" x14ac:dyDescent="0.35">
      <c r="A59" s="2" t="s">
        <v>53</v>
      </c>
    </row>
    <row r="60" spans="1:1" x14ac:dyDescent="0.35">
      <c r="A60" s="3" t="s">
        <v>54</v>
      </c>
    </row>
    <row r="61" spans="1:1" x14ac:dyDescent="0.35">
      <c r="A61" s="3" t="s">
        <v>55</v>
      </c>
    </row>
    <row r="62" spans="1:1" x14ac:dyDescent="0.35">
      <c r="A62" s="3" t="s">
        <v>56</v>
      </c>
    </row>
    <row r="63" spans="1:1" x14ac:dyDescent="0.35">
      <c r="A63" s="3" t="s">
        <v>57</v>
      </c>
    </row>
    <row r="64" spans="1:1" x14ac:dyDescent="0.35">
      <c r="A64" s="3" t="s">
        <v>58</v>
      </c>
    </row>
    <row r="65" spans="1:1" x14ac:dyDescent="0.35">
      <c r="A65" s="3" t="s">
        <v>59</v>
      </c>
    </row>
    <row r="66" spans="1:1" x14ac:dyDescent="0.35">
      <c r="A66" s="3" t="s">
        <v>60</v>
      </c>
    </row>
    <row r="67" spans="1:1" x14ac:dyDescent="0.35">
      <c r="A67" s="3" t="s">
        <v>61</v>
      </c>
    </row>
    <row r="68" spans="1:1" x14ac:dyDescent="0.35">
      <c r="A68" s="3" t="s">
        <v>62</v>
      </c>
    </row>
    <row r="69" spans="1:1" x14ac:dyDescent="0.35">
      <c r="A69" s="2" t="s">
        <v>63</v>
      </c>
    </row>
    <row r="70" spans="1:1" x14ac:dyDescent="0.35">
      <c r="A70" s="3" t="s">
        <v>58</v>
      </c>
    </row>
    <row r="71" spans="1:1" x14ac:dyDescent="0.35">
      <c r="A71" s="3" t="s">
        <v>49</v>
      </c>
    </row>
    <row r="72" spans="1:1" x14ac:dyDescent="0.35">
      <c r="A72" s="2" t="s">
        <v>64</v>
      </c>
    </row>
    <row r="73" spans="1:1" x14ac:dyDescent="0.35">
      <c r="A73" s="3" t="s">
        <v>64</v>
      </c>
    </row>
    <row r="74" spans="1:1" x14ac:dyDescent="0.35">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42942-2402-4E87-BD79-59B662755F45}">
  <dimension ref="A5:X18"/>
  <sheetViews>
    <sheetView showGridLines="0" tabSelected="1" zoomScale="90" zoomScaleNormal="90" workbookViewId="0">
      <selection activeCell="W13" sqref="W13"/>
    </sheetView>
  </sheetViews>
  <sheetFormatPr baseColWidth="10" defaultColWidth="11.453125" defaultRowHeight="14" x14ac:dyDescent="0.35"/>
  <cols>
    <col min="1" max="1" width="10.81640625" style="8" customWidth="1"/>
    <col min="2" max="2" width="32.1796875" style="8" customWidth="1"/>
    <col min="3" max="3" width="14.1796875" style="8" customWidth="1"/>
    <col min="4" max="4" width="17.54296875" style="8" customWidth="1"/>
    <col min="5" max="5" width="21.1796875" style="8" customWidth="1"/>
    <col min="6" max="6" width="32.81640625" style="8" customWidth="1"/>
    <col min="7" max="7" width="24.7265625" style="8" customWidth="1"/>
    <col min="8" max="8" width="22.26953125" style="8" customWidth="1"/>
    <col min="9" max="9" width="10.81640625" style="8" customWidth="1"/>
    <col min="10" max="10" width="42.7265625" style="6" customWidth="1"/>
    <col min="11" max="11" width="16" style="8" customWidth="1"/>
    <col min="12" max="12" width="27.54296875" style="46" customWidth="1"/>
    <col min="13" max="13" width="50.453125" style="6" customWidth="1"/>
    <col min="14" max="14" width="42.7265625" style="7" customWidth="1"/>
    <col min="15" max="15" width="36.81640625" style="7" customWidth="1"/>
    <col min="16" max="16" width="29.453125" style="14" customWidth="1"/>
    <col min="17" max="17" width="35.54296875" style="24" customWidth="1"/>
    <col min="18" max="18" width="79.26953125" style="7" customWidth="1"/>
    <col min="19" max="19" width="46.1796875" style="7" customWidth="1"/>
    <col min="20" max="21" width="24.7265625" style="7" customWidth="1"/>
    <col min="22" max="22" width="32" style="7" customWidth="1"/>
    <col min="23" max="23" width="73.08984375" style="7" customWidth="1"/>
    <col min="24" max="24" width="61.453125" style="7" customWidth="1"/>
    <col min="25" max="16384" width="11.453125" style="7"/>
  </cols>
  <sheetData>
    <row r="5" spans="1:24" s="11" customFormat="1" ht="15.5" x14ac:dyDescent="0.35">
      <c r="A5" s="15" t="s">
        <v>66</v>
      </c>
      <c r="B5" s="12"/>
      <c r="C5" s="16"/>
      <c r="D5" s="16"/>
      <c r="E5" s="16"/>
      <c r="F5" s="12"/>
      <c r="G5" s="16"/>
      <c r="H5" s="9"/>
      <c r="I5" s="9"/>
      <c r="J5" s="10"/>
      <c r="K5" s="9"/>
      <c r="L5" s="45"/>
      <c r="M5" s="10"/>
      <c r="P5" s="12"/>
      <c r="Q5" s="38"/>
    </row>
    <row r="6" spans="1:24" s="11" customFormat="1" ht="15.5" x14ac:dyDescent="0.35">
      <c r="A6" s="15" t="s">
        <v>67</v>
      </c>
      <c r="B6" s="12"/>
      <c r="C6" s="16"/>
      <c r="D6" s="16"/>
      <c r="E6" s="16"/>
      <c r="F6" s="12"/>
      <c r="G6" s="16"/>
      <c r="H6" s="9"/>
      <c r="I6" s="9"/>
      <c r="J6" s="10"/>
      <c r="K6" s="9"/>
      <c r="L6" s="45"/>
      <c r="M6" s="10"/>
      <c r="P6" s="12"/>
      <c r="Q6" s="38"/>
    </row>
    <row r="7" spans="1:24" s="11" customFormat="1" ht="15.5" x14ac:dyDescent="0.35">
      <c r="A7" s="17" t="s">
        <v>68</v>
      </c>
      <c r="B7" s="12"/>
      <c r="C7" s="16"/>
      <c r="D7" s="16"/>
      <c r="E7" s="16"/>
      <c r="F7" s="12"/>
      <c r="G7" s="16"/>
      <c r="H7" s="9"/>
      <c r="I7" s="9"/>
      <c r="J7" s="10"/>
      <c r="K7" s="9"/>
      <c r="L7" s="45"/>
      <c r="M7" s="10"/>
      <c r="P7" s="12"/>
      <c r="Q7" s="38"/>
      <c r="S7" s="40"/>
    </row>
    <row r="8" spans="1:24" s="11" customFormat="1" ht="15.5" x14ac:dyDescent="0.35">
      <c r="A8" s="17"/>
      <c r="B8" s="12"/>
      <c r="C8" s="16"/>
      <c r="D8" s="16"/>
      <c r="E8" s="16"/>
      <c r="F8" s="12"/>
      <c r="G8" s="16"/>
      <c r="H8" s="9"/>
      <c r="I8" s="9"/>
      <c r="J8" s="10"/>
      <c r="K8" s="9"/>
      <c r="L8" s="45"/>
      <c r="M8" s="10"/>
      <c r="P8" s="12"/>
      <c r="Q8" s="38"/>
      <c r="S8" s="41"/>
    </row>
    <row r="9" spans="1:24" s="11" customFormat="1" ht="15.5" x14ac:dyDescent="0.35">
      <c r="A9" s="12"/>
      <c r="B9" s="12"/>
      <c r="C9" s="18"/>
      <c r="D9" s="16"/>
      <c r="E9" s="16"/>
      <c r="F9" s="12"/>
      <c r="G9" s="16"/>
      <c r="H9" s="9"/>
      <c r="I9" s="9"/>
      <c r="J9" s="10"/>
      <c r="K9" s="9"/>
      <c r="L9" s="45"/>
      <c r="M9" s="10"/>
      <c r="P9" s="12"/>
      <c r="Q9" s="38"/>
      <c r="S9" s="41"/>
    </row>
    <row r="10" spans="1:24" s="39" customFormat="1" ht="29.25" customHeight="1" x14ac:dyDescent="0.35">
      <c r="A10" s="19" t="s">
        <v>69</v>
      </c>
      <c r="B10" s="20" t="s">
        <v>70</v>
      </c>
      <c r="C10" s="21" t="s">
        <v>71</v>
      </c>
      <c r="D10" s="21" t="s">
        <v>72</v>
      </c>
      <c r="E10" s="21" t="s">
        <v>73</v>
      </c>
      <c r="F10" s="21" t="s">
        <v>74</v>
      </c>
      <c r="G10" s="21" t="s">
        <v>75</v>
      </c>
      <c r="H10" s="22" t="s">
        <v>76</v>
      </c>
      <c r="I10" s="22" t="s">
        <v>77</v>
      </c>
      <c r="J10" s="22" t="s">
        <v>78</v>
      </c>
      <c r="K10" s="22" t="s">
        <v>79</v>
      </c>
      <c r="L10" s="22" t="s">
        <v>80</v>
      </c>
      <c r="M10" s="23" t="s">
        <v>81</v>
      </c>
      <c r="N10" s="23" t="s">
        <v>82</v>
      </c>
      <c r="O10" s="23" t="s">
        <v>83</v>
      </c>
      <c r="P10" s="23" t="s">
        <v>84</v>
      </c>
      <c r="Q10" s="13" t="s">
        <v>85</v>
      </c>
      <c r="R10" s="42" t="s">
        <v>86</v>
      </c>
      <c r="S10" s="44" t="s">
        <v>87</v>
      </c>
      <c r="T10" s="43" t="s">
        <v>88</v>
      </c>
      <c r="U10" s="13" t="s">
        <v>89</v>
      </c>
      <c r="V10" s="42" t="s">
        <v>90</v>
      </c>
      <c r="W10" s="51" t="s">
        <v>273</v>
      </c>
    </row>
    <row r="11" spans="1:24" customFormat="1" ht="318" customHeight="1" x14ac:dyDescent="0.35">
      <c r="A11" s="25">
        <v>1</v>
      </c>
      <c r="B11" s="25" t="s">
        <v>127</v>
      </c>
      <c r="C11" s="25" t="s">
        <v>91</v>
      </c>
      <c r="D11" s="25" t="s">
        <v>92</v>
      </c>
      <c r="E11" s="25" t="s">
        <v>93</v>
      </c>
      <c r="F11" s="25" t="s">
        <v>128</v>
      </c>
      <c r="G11" s="25" t="s">
        <v>129</v>
      </c>
      <c r="H11" s="28" t="s">
        <v>21</v>
      </c>
      <c r="I11" s="28">
        <v>2</v>
      </c>
      <c r="J11" s="32" t="s">
        <v>101</v>
      </c>
      <c r="K11" s="32" t="s">
        <v>105</v>
      </c>
      <c r="L11" s="26" t="s">
        <v>106</v>
      </c>
      <c r="M11" s="27" t="s">
        <v>130</v>
      </c>
      <c r="N11" s="27" t="s">
        <v>107</v>
      </c>
      <c r="O11" s="27" t="s">
        <v>108</v>
      </c>
      <c r="P11" s="29" t="s">
        <v>131</v>
      </c>
      <c r="Q11" s="27" t="s">
        <v>132</v>
      </c>
      <c r="R11" s="27" t="s">
        <v>133</v>
      </c>
      <c r="S11" s="27"/>
      <c r="T11" s="30"/>
      <c r="U11" s="27"/>
      <c r="V11" s="49"/>
      <c r="W11" s="47"/>
    </row>
    <row r="12" spans="1:24" customFormat="1" ht="271.5" customHeight="1" x14ac:dyDescent="0.35">
      <c r="A12" s="25">
        <v>2</v>
      </c>
      <c r="B12" s="25" t="s">
        <v>127</v>
      </c>
      <c r="C12" s="25" t="s">
        <v>91</v>
      </c>
      <c r="D12" s="25" t="s">
        <v>92</v>
      </c>
      <c r="E12" s="25" t="s">
        <v>93</v>
      </c>
      <c r="F12" s="25" t="s">
        <v>128</v>
      </c>
      <c r="G12" s="25" t="s">
        <v>129</v>
      </c>
      <c r="H12" s="28" t="s">
        <v>3</v>
      </c>
      <c r="I12" s="25">
        <v>3</v>
      </c>
      <c r="J12" s="31" t="s">
        <v>110</v>
      </c>
      <c r="K12" s="25">
        <v>1</v>
      </c>
      <c r="L12" s="26" t="s">
        <v>110</v>
      </c>
      <c r="M12" s="27" t="s">
        <v>134</v>
      </c>
      <c r="N12" s="27" t="s">
        <v>111</v>
      </c>
      <c r="O12" s="27" t="s">
        <v>112</v>
      </c>
      <c r="P12" s="29" t="s">
        <v>135</v>
      </c>
      <c r="Q12" s="27" t="s">
        <v>136</v>
      </c>
      <c r="R12" s="27" t="s">
        <v>137</v>
      </c>
      <c r="S12" s="27"/>
      <c r="T12" s="27"/>
      <c r="U12" s="27"/>
      <c r="V12" s="49"/>
      <c r="W12" s="47"/>
    </row>
    <row r="13" spans="1:24" customFormat="1" ht="260.5" customHeight="1" x14ac:dyDescent="0.35">
      <c r="A13" s="25">
        <v>3</v>
      </c>
      <c r="B13" s="25" t="s">
        <v>127</v>
      </c>
      <c r="C13" s="25" t="s">
        <v>91</v>
      </c>
      <c r="D13" s="25" t="s">
        <v>92</v>
      </c>
      <c r="E13" s="25" t="s">
        <v>93</v>
      </c>
      <c r="F13" s="25" t="s">
        <v>128</v>
      </c>
      <c r="G13" s="25" t="s">
        <v>129</v>
      </c>
      <c r="H13" s="26" t="s">
        <v>122</v>
      </c>
      <c r="I13" s="26">
        <v>6</v>
      </c>
      <c r="J13" s="31" t="s">
        <v>123</v>
      </c>
      <c r="K13" s="25">
        <v>1</v>
      </c>
      <c r="L13" s="26" t="s">
        <v>123</v>
      </c>
      <c r="M13" s="27" t="s">
        <v>138</v>
      </c>
      <c r="N13" s="27" t="s">
        <v>124</v>
      </c>
      <c r="O13" s="27" t="s">
        <v>125</v>
      </c>
      <c r="P13" s="29" t="s">
        <v>139</v>
      </c>
      <c r="Q13" s="27" t="s">
        <v>140</v>
      </c>
      <c r="R13" s="27" t="s">
        <v>141</v>
      </c>
      <c r="S13" s="27" t="s">
        <v>142</v>
      </c>
      <c r="T13" s="25">
        <v>2</v>
      </c>
      <c r="U13" s="27" t="s">
        <v>143</v>
      </c>
      <c r="V13" s="49" t="s">
        <v>144</v>
      </c>
      <c r="W13" s="52" t="s">
        <v>274</v>
      </c>
      <c r="X13" s="50"/>
    </row>
    <row r="14" spans="1:24" customFormat="1" ht="279" customHeight="1" x14ac:dyDescent="0.35">
      <c r="A14" s="25">
        <v>4</v>
      </c>
      <c r="B14" s="25" t="s">
        <v>127</v>
      </c>
      <c r="C14" s="25" t="s">
        <v>91</v>
      </c>
      <c r="D14" s="25" t="s">
        <v>92</v>
      </c>
      <c r="E14" s="25" t="s">
        <v>93</v>
      </c>
      <c r="F14" s="25" t="s">
        <v>128</v>
      </c>
      <c r="G14" s="25" t="s">
        <v>129</v>
      </c>
      <c r="H14" s="32" t="s">
        <v>97</v>
      </c>
      <c r="I14" s="28">
        <v>8</v>
      </c>
      <c r="J14" s="25" t="s">
        <v>113</v>
      </c>
      <c r="K14" s="25">
        <v>2</v>
      </c>
      <c r="L14" s="37" t="s">
        <v>114</v>
      </c>
      <c r="M14" s="27" t="s">
        <v>145</v>
      </c>
      <c r="N14" s="27" t="s">
        <v>115</v>
      </c>
      <c r="O14" s="34" t="s">
        <v>116</v>
      </c>
      <c r="P14" s="29" t="s">
        <v>146</v>
      </c>
      <c r="Q14" s="27" t="s">
        <v>147</v>
      </c>
      <c r="R14" s="27" t="s">
        <v>148</v>
      </c>
      <c r="S14" s="27" t="s">
        <v>149</v>
      </c>
      <c r="T14" s="30">
        <v>300</v>
      </c>
      <c r="U14" s="27" t="s">
        <v>121</v>
      </c>
      <c r="V14" s="49" t="s">
        <v>126</v>
      </c>
      <c r="W14" s="47"/>
    </row>
    <row r="15" spans="1:24" customFormat="1" ht="280.5" customHeight="1" x14ac:dyDescent="0.35">
      <c r="A15" s="25">
        <v>5</v>
      </c>
      <c r="B15" s="25" t="s">
        <v>127</v>
      </c>
      <c r="C15" s="25" t="s">
        <v>91</v>
      </c>
      <c r="D15" s="25" t="s">
        <v>92</v>
      </c>
      <c r="E15" s="25" t="s">
        <v>93</v>
      </c>
      <c r="F15" s="25" t="s">
        <v>128</v>
      </c>
      <c r="G15" s="25" t="s">
        <v>129</v>
      </c>
      <c r="H15" s="32" t="s">
        <v>97</v>
      </c>
      <c r="I15" s="28">
        <v>8</v>
      </c>
      <c r="J15" s="27" t="s">
        <v>98</v>
      </c>
      <c r="K15" s="32">
        <v>8</v>
      </c>
      <c r="L15" s="25" t="s">
        <v>98</v>
      </c>
      <c r="M15" s="27" t="s">
        <v>150</v>
      </c>
      <c r="N15" s="27" t="s">
        <v>99</v>
      </c>
      <c r="O15" s="27" t="s">
        <v>100</v>
      </c>
      <c r="P15" s="29" t="s">
        <v>151</v>
      </c>
      <c r="Q15" s="27" t="s">
        <v>152</v>
      </c>
      <c r="R15" s="27" t="s">
        <v>153</v>
      </c>
      <c r="S15" s="27" t="s">
        <v>154</v>
      </c>
      <c r="T15" s="30">
        <v>11600</v>
      </c>
      <c r="U15" s="27" t="s">
        <v>155</v>
      </c>
      <c r="V15" s="49" t="s">
        <v>156</v>
      </c>
      <c r="W15" s="47"/>
    </row>
    <row r="16" spans="1:24" customFormat="1" ht="255" customHeight="1" x14ac:dyDescent="0.35">
      <c r="A16" s="25">
        <v>6</v>
      </c>
      <c r="B16" s="25" t="s">
        <v>127</v>
      </c>
      <c r="C16" s="25" t="s">
        <v>91</v>
      </c>
      <c r="D16" s="25" t="s">
        <v>92</v>
      </c>
      <c r="E16" s="25" t="s">
        <v>93</v>
      </c>
      <c r="F16" s="25" t="s">
        <v>128</v>
      </c>
      <c r="G16" s="25" t="s">
        <v>129</v>
      </c>
      <c r="H16" s="32" t="s">
        <v>97</v>
      </c>
      <c r="I16" s="25">
        <v>8</v>
      </c>
      <c r="J16" s="25" t="s">
        <v>117</v>
      </c>
      <c r="K16" s="25">
        <v>16</v>
      </c>
      <c r="L16" s="25" t="s">
        <v>118</v>
      </c>
      <c r="M16" s="27" t="s">
        <v>157</v>
      </c>
      <c r="N16" s="27" t="s">
        <v>119</v>
      </c>
      <c r="O16" s="27" t="s">
        <v>120</v>
      </c>
      <c r="P16" s="29" t="s">
        <v>158</v>
      </c>
      <c r="Q16" s="27" t="s">
        <v>159</v>
      </c>
      <c r="R16" s="27" t="s">
        <v>160</v>
      </c>
      <c r="S16" s="35"/>
      <c r="T16" s="36"/>
      <c r="U16" s="27"/>
      <c r="V16" s="49"/>
      <c r="W16" s="47"/>
    </row>
    <row r="17" spans="1:23" customFormat="1" ht="224.15" customHeight="1" x14ac:dyDescent="0.35">
      <c r="A17" s="25">
        <v>7</v>
      </c>
      <c r="B17" s="25" t="s">
        <v>127</v>
      </c>
      <c r="C17" s="25" t="s">
        <v>91</v>
      </c>
      <c r="D17" s="25" t="s">
        <v>92</v>
      </c>
      <c r="E17" s="25" t="s">
        <v>93</v>
      </c>
      <c r="F17" s="25" t="s">
        <v>128</v>
      </c>
      <c r="G17" s="25" t="s">
        <v>129</v>
      </c>
      <c r="H17" s="25" t="s">
        <v>45</v>
      </c>
      <c r="I17" s="25">
        <v>7</v>
      </c>
      <c r="J17" s="25" t="s">
        <v>94</v>
      </c>
      <c r="K17" s="25">
        <v>1</v>
      </c>
      <c r="L17" s="26" t="s">
        <v>95</v>
      </c>
      <c r="M17" s="27" t="s">
        <v>161</v>
      </c>
      <c r="N17" s="25" t="s">
        <v>109</v>
      </c>
      <c r="O17" s="27" t="s">
        <v>104</v>
      </c>
      <c r="P17" s="33" t="s">
        <v>162</v>
      </c>
      <c r="Q17" s="27" t="s">
        <v>163</v>
      </c>
      <c r="R17" s="27" t="s">
        <v>164</v>
      </c>
      <c r="S17" s="33"/>
      <c r="T17" s="33"/>
      <c r="U17" s="33"/>
      <c r="V17" s="48"/>
      <c r="W17" s="47"/>
    </row>
    <row r="18" spans="1:23" customFormat="1" ht="228" customHeight="1" x14ac:dyDescent="0.35">
      <c r="A18" s="25">
        <v>8</v>
      </c>
      <c r="B18" s="25" t="s">
        <v>127</v>
      </c>
      <c r="C18" s="25" t="s">
        <v>91</v>
      </c>
      <c r="D18" s="25" t="s">
        <v>92</v>
      </c>
      <c r="E18" s="25" t="s">
        <v>93</v>
      </c>
      <c r="F18" s="25" t="s">
        <v>128</v>
      </c>
      <c r="G18" s="25" t="s">
        <v>129</v>
      </c>
      <c r="H18" s="25" t="s">
        <v>45</v>
      </c>
      <c r="I18" s="25">
        <v>7</v>
      </c>
      <c r="J18" s="25" t="s">
        <v>94</v>
      </c>
      <c r="K18" s="25" t="s">
        <v>102</v>
      </c>
      <c r="L18" s="37" t="s">
        <v>103</v>
      </c>
      <c r="M18" s="27" t="s">
        <v>165</v>
      </c>
      <c r="N18" s="25" t="s">
        <v>96</v>
      </c>
      <c r="O18" s="27" t="s">
        <v>104</v>
      </c>
      <c r="P18" s="33" t="s">
        <v>166</v>
      </c>
      <c r="Q18" s="27" t="s">
        <v>163</v>
      </c>
      <c r="R18" s="27" t="s">
        <v>167</v>
      </c>
      <c r="S18" s="33"/>
      <c r="T18" s="33"/>
      <c r="U18" s="33"/>
      <c r="V18" s="48"/>
      <c r="W18" s="47"/>
    </row>
  </sheetData>
  <autoFilter ref="A10:X10" xr:uid="{6D042942-2402-4E87-BD79-59B662755F45}"/>
  <conditionalFormatting sqref="P11:P18">
    <cfRule type="duplicateValues" dxfId="0" priority="44"/>
  </conditionalFormatting>
  <dataValidations count="1">
    <dataValidation type="list" allowBlank="1" showInputMessage="1" showErrorMessage="1" sqref="A8 E11:E18" xr:uid="{39FCD079-3C74-4F2E-B47D-176028A9AEB2}">
      <formula1>#REF!</formula1>
    </dataValidation>
  </dataValidations>
  <pageMargins left="0.51181102362204722" right="0.51181102362204722" top="0.55118110236220474" bottom="0.55118110236220474" header="0.31496062992125984" footer="0.31496062992125984"/>
  <pageSetup paperSize="5" scale="41" orientation="landscape"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453125" defaultRowHeight="14.5" x14ac:dyDescent="0.35"/>
  <cols>
    <col min="1" max="1" width="3.26953125" customWidth="1"/>
    <col min="2" max="2" width="2.453125" customWidth="1"/>
    <col min="3" max="3" width="91.26953125" hidden="1" customWidth="1"/>
    <col min="4" max="6" width="0" hidden="1" customWidth="1"/>
    <col min="7" max="7" width="6.26953125" hidden="1" customWidth="1"/>
    <col min="8" max="8" width="110.54296875" bestFit="1" customWidth="1"/>
    <col min="9" max="9" width="0" hidden="1" customWidth="1"/>
  </cols>
  <sheetData>
    <row r="1" spans="3:9" x14ac:dyDescent="0.35">
      <c r="C1" s="4" t="s">
        <v>168</v>
      </c>
      <c r="H1" s="4" t="s">
        <v>169</v>
      </c>
    </row>
    <row r="3" spans="3:9" x14ac:dyDescent="0.35">
      <c r="C3" t="s">
        <v>170</v>
      </c>
      <c r="H3" t="s">
        <v>170</v>
      </c>
      <c r="I3" t="str">
        <f>IF(H3=C3,"VERDADERO","FALSO")</f>
        <v>VERDADERO</v>
      </c>
    </row>
    <row r="4" spans="3:9" x14ac:dyDescent="0.35">
      <c r="C4" t="s">
        <v>171</v>
      </c>
      <c r="H4" t="s">
        <v>171</v>
      </c>
      <c r="I4" t="str">
        <f t="shared" ref="I4:I17" si="0">IF(H4=C4,"VERDADERO","FALSO")</f>
        <v>VERDADERO</v>
      </c>
    </row>
    <row r="5" spans="3:9" x14ac:dyDescent="0.35">
      <c r="C5" t="s">
        <v>172</v>
      </c>
      <c r="H5" t="s">
        <v>172</v>
      </c>
      <c r="I5" t="str">
        <f t="shared" si="0"/>
        <v>VERDADERO</v>
      </c>
    </row>
    <row r="6" spans="3:9" x14ac:dyDescent="0.35">
      <c r="C6" t="s">
        <v>173</v>
      </c>
      <c r="H6" t="s">
        <v>173</v>
      </c>
      <c r="I6" t="str">
        <f t="shared" si="0"/>
        <v>VERDADERO</v>
      </c>
    </row>
    <row r="7" spans="3:9" x14ac:dyDescent="0.35">
      <c r="C7" t="s">
        <v>174</v>
      </c>
      <c r="H7" t="s">
        <v>174</v>
      </c>
      <c r="I7" t="str">
        <f t="shared" si="0"/>
        <v>VERDADERO</v>
      </c>
    </row>
    <row r="8" spans="3:9" x14ac:dyDescent="0.35">
      <c r="C8" t="s">
        <v>175</v>
      </c>
      <c r="H8" t="s">
        <v>175</v>
      </c>
      <c r="I8" t="str">
        <f t="shared" si="0"/>
        <v>VERDADERO</v>
      </c>
    </row>
    <row r="9" spans="3:9" x14ac:dyDescent="0.35">
      <c r="C9" t="s">
        <v>176</v>
      </c>
      <c r="H9" t="s">
        <v>176</v>
      </c>
      <c r="I9" t="str">
        <f t="shared" si="0"/>
        <v>VERDADERO</v>
      </c>
    </row>
    <row r="10" spans="3:9" x14ac:dyDescent="0.35">
      <c r="C10" t="s">
        <v>177</v>
      </c>
      <c r="H10" t="s">
        <v>177</v>
      </c>
      <c r="I10" t="str">
        <f t="shared" si="0"/>
        <v>VERDADERO</v>
      </c>
    </row>
    <row r="11" spans="3:9" x14ac:dyDescent="0.35">
      <c r="C11" t="s">
        <v>178</v>
      </c>
      <c r="H11" t="s">
        <v>178</v>
      </c>
      <c r="I11" t="str">
        <f t="shared" si="0"/>
        <v>VERDADERO</v>
      </c>
    </row>
    <row r="12" spans="3:9" x14ac:dyDescent="0.35">
      <c r="C12" t="s">
        <v>179</v>
      </c>
      <c r="H12" t="s">
        <v>179</v>
      </c>
      <c r="I12" t="str">
        <f t="shared" si="0"/>
        <v>VERDADERO</v>
      </c>
    </row>
    <row r="13" spans="3:9" x14ac:dyDescent="0.35">
      <c r="C13" t="s">
        <v>180</v>
      </c>
      <c r="H13" t="s">
        <v>180</v>
      </c>
      <c r="I13" t="str">
        <f t="shared" si="0"/>
        <v>VERDADERO</v>
      </c>
    </row>
    <row r="14" spans="3:9" x14ac:dyDescent="0.35">
      <c r="C14" t="s">
        <v>181</v>
      </c>
      <c r="H14" t="s">
        <v>181</v>
      </c>
      <c r="I14" t="str">
        <f t="shared" si="0"/>
        <v>VERDADERO</v>
      </c>
    </row>
    <row r="15" spans="3:9" x14ac:dyDescent="0.35">
      <c r="C15" t="s">
        <v>182</v>
      </c>
      <c r="H15" t="s">
        <v>182</v>
      </c>
      <c r="I15" t="str">
        <f t="shared" si="0"/>
        <v>VERDADERO</v>
      </c>
    </row>
    <row r="16" spans="3:9" x14ac:dyDescent="0.35">
      <c r="C16" t="s">
        <v>183</v>
      </c>
      <c r="H16" t="s">
        <v>183</v>
      </c>
      <c r="I16" t="str">
        <f t="shared" si="0"/>
        <v>VERDADERO</v>
      </c>
    </row>
    <row r="17" spans="3:9" x14ac:dyDescent="0.35">
      <c r="C17" t="s">
        <v>184</v>
      </c>
      <c r="H17" t="s">
        <v>184</v>
      </c>
      <c r="I17" t="str">
        <f t="shared" si="0"/>
        <v>VERDADERO</v>
      </c>
    </row>
    <row r="18" spans="3:9" x14ac:dyDescent="0.35">
      <c r="C18" t="s">
        <v>185</v>
      </c>
      <c r="H18" t="s">
        <v>186</v>
      </c>
    </row>
    <row r="19" spans="3:9" x14ac:dyDescent="0.35">
      <c r="C19" t="s">
        <v>187</v>
      </c>
      <c r="H19" t="s">
        <v>188</v>
      </c>
    </row>
    <row r="20" spans="3:9" x14ac:dyDescent="0.35">
      <c r="C20" t="s">
        <v>189</v>
      </c>
      <c r="H20" t="s">
        <v>190</v>
      </c>
    </row>
    <row r="21" spans="3:9" x14ac:dyDescent="0.35">
      <c r="C21" t="s">
        <v>191</v>
      </c>
      <c r="H21" t="s">
        <v>192</v>
      </c>
    </row>
    <row r="22" spans="3:9" x14ac:dyDescent="0.35">
      <c r="C22" t="s">
        <v>193</v>
      </c>
      <c r="H22" t="s">
        <v>194</v>
      </c>
    </row>
    <row r="23" spans="3:9" x14ac:dyDescent="0.35">
      <c r="C23" t="s">
        <v>195</v>
      </c>
      <c r="H23" t="s">
        <v>196</v>
      </c>
    </row>
    <row r="24" spans="3:9" x14ac:dyDescent="0.35">
      <c r="C24" t="s">
        <v>197</v>
      </c>
      <c r="H24" t="s">
        <v>198</v>
      </c>
    </row>
    <row r="25" spans="3:9" x14ac:dyDescent="0.35">
      <c r="C25" t="s">
        <v>199</v>
      </c>
      <c r="H25" t="s">
        <v>200</v>
      </c>
    </row>
    <row r="26" spans="3:9" x14ac:dyDescent="0.35">
      <c r="C26" s="5" t="s">
        <v>201</v>
      </c>
      <c r="D26" s="5"/>
      <c r="E26" s="5"/>
      <c r="F26" s="5"/>
      <c r="G26" s="5"/>
      <c r="H26" t="s">
        <v>202</v>
      </c>
    </row>
    <row r="27" spans="3:9" x14ac:dyDescent="0.35">
      <c r="C27" s="5" t="s">
        <v>203</v>
      </c>
      <c r="D27" s="5"/>
      <c r="E27" s="5"/>
      <c r="F27" s="5"/>
      <c r="G27" s="5"/>
      <c r="H27" t="s">
        <v>185</v>
      </c>
    </row>
    <row r="28" spans="3:9" x14ac:dyDescent="0.35">
      <c r="C28" s="5" t="s">
        <v>204</v>
      </c>
      <c r="D28" s="5"/>
      <c r="E28" s="5"/>
      <c r="F28" s="5"/>
      <c r="G28" s="5"/>
      <c r="H28" t="s">
        <v>187</v>
      </c>
    </row>
    <row r="29" spans="3:9" x14ac:dyDescent="0.35">
      <c r="C29" s="5" t="s">
        <v>205</v>
      </c>
      <c r="D29" s="5"/>
      <c r="E29" s="5"/>
      <c r="F29" s="5"/>
      <c r="G29" s="5"/>
      <c r="H29" t="s">
        <v>189</v>
      </c>
    </row>
    <row r="30" spans="3:9" x14ac:dyDescent="0.35">
      <c r="C30" s="5" t="s">
        <v>206</v>
      </c>
      <c r="D30" s="5"/>
      <c r="E30" s="5"/>
      <c r="F30" s="5"/>
      <c r="G30" s="5"/>
      <c r="H30" t="s">
        <v>191</v>
      </c>
    </row>
    <row r="31" spans="3:9" x14ac:dyDescent="0.35">
      <c r="C31" s="5" t="s">
        <v>207</v>
      </c>
      <c r="D31" s="5"/>
      <c r="E31" s="5"/>
      <c r="F31" s="5"/>
      <c r="G31" s="5"/>
      <c r="H31" t="s">
        <v>193</v>
      </c>
    </row>
    <row r="32" spans="3:9" x14ac:dyDescent="0.35">
      <c r="C32" s="5" t="s">
        <v>208</v>
      </c>
      <c r="D32" s="5"/>
      <c r="E32" s="5"/>
      <c r="F32" s="5"/>
      <c r="G32" s="5"/>
      <c r="H32" t="s">
        <v>195</v>
      </c>
    </row>
    <row r="33" spans="3:8" x14ac:dyDescent="0.35">
      <c r="C33" s="5" t="s">
        <v>209</v>
      </c>
      <c r="D33" s="5"/>
      <c r="E33" s="5"/>
      <c r="F33" s="5"/>
      <c r="G33" s="5"/>
      <c r="H33" t="s">
        <v>197</v>
      </c>
    </row>
    <row r="34" spans="3:8" x14ac:dyDescent="0.35">
      <c r="C34" s="5" t="s">
        <v>210</v>
      </c>
      <c r="D34" s="5"/>
      <c r="E34" s="5"/>
      <c r="F34" s="5"/>
      <c r="G34" s="5"/>
      <c r="H34" t="s">
        <v>199</v>
      </c>
    </row>
    <row r="35" spans="3:8" x14ac:dyDescent="0.35">
      <c r="C35" s="5" t="s">
        <v>211</v>
      </c>
      <c r="D35" s="5"/>
      <c r="E35" s="5"/>
      <c r="F35" s="5"/>
      <c r="G35" s="5"/>
      <c r="H35" t="s">
        <v>212</v>
      </c>
    </row>
    <row r="36" spans="3:8" x14ac:dyDescent="0.35">
      <c r="C36" s="5" t="s">
        <v>213</v>
      </c>
      <c r="D36" s="5"/>
      <c r="E36" s="5"/>
      <c r="F36" s="5"/>
      <c r="G36" s="5"/>
      <c r="H36" t="s">
        <v>214</v>
      </c>
    </row>
    <row r="37" spans="3:8" x14ac:dyDescent="0.35">
      <c r="H37" t="s">
        <v>215</v>
      </c>
    </row>
    <row r="38" spans="3:8" x14ac:dyDescent="0.35">
      <c r="H38" t="s">
        <v>216</v>
      </c>
    </row>
    <row r="39" spans="3:8" x14ac:dyDescent="0.35">
      <c r="H39" t="s">
        <v>217</v>
      </c>
    </row>
    <row r="40" spans="3:8" x14ac:dyDescent="0.35">
      <c r="C40" t="s">
        <v>218</v>
      </c>
      <c r="H40" t="s">
        <v>219</v>
      </c>
    </row>
    <row r="41" spans="3:8" x14ac:dyDescent="0.35">
      <c r="C41" t="s">
        <v>220</v>
      </c>
      <c r="H41" t="s">
        <v>221</v>
      </c>
    </row>
    <row r="42" spans="3:8" x14ac:dyDescent="0.35">
      <c r="C42" t="s">
        <v>222</v>
      </c>
      <c r="H42" t="s">
        <v>223</v>
      </c>
    </row>
    <row r="43" spans="3:8" x14ac:dyDescent="0.35">
      <c r="C43" t="s">
        <v>224</v>
      </c>
      <c r="H43" t="s">
        <v>225</v>
      </c>
    </row>
    <row r="44" spans="3:8" x14ac:dyDescent="0.35">
      <c r="C44" t="s">
        <v>226</v>
      </c>
      <c r="H44" t="s">
        <v>227</v>
      </c>
    </row>
    <row r="45" spans="3:8" x14ac:dyDescent="0.35">
      <c r="C45" t="s">
        <v>228</v>
      </c>
      <c r="H45" t="s">
        <v>229</v>
      </c>
    </row>
    <row r="46" spans="3:8" x14ac:dyDescent="0.35">
      <c r="C46" t="s">
        <v>230</v>
      </c>
      <c r="H46" t="s">
        <v>231</v>
      </c>
    </row>
    <row r="47" spans="3:8" x14ac:dyDescent="0.35">
      <c r="C47" t="s">
        <v>232</v>
      </c>
      <c r="H47" t="s">
        <v>233</v>
      </c>
    </row>
    <row r="48" spans="3:8" x14ac:dyDescent="0.35">
      <c r="C48" t="s">
        <v>234</v>
      </c>
      <c r="H48" t="s">
        <v>235</v>
      </c>
    </row>
    <row r="49" spans="3:9" x14ac:dyDescent="0.35">
      <c r="C49" t="s">
        <v>236</v>
      </c>
      <c r="H49" t="s">
        <v>218</v>
      </c>
    </row>
    <row r="50" spans="3:9" x14ac:dyDescent="0.35">
      <c r="C50" t="s">
        <v>237</v>
      </c>
      <c r="H50" t="s">
        <v>220</v>
      </c>
    </row>
    <row r="51" spans="3:9" x14ac:dyDescent="0.35">
      <c r="C51" t="s">
        <v>238</v>
      </c>
      <c r="H51" t="s">
        <v>222</v>
      </c>
    </row>
    <row r="52" spans="3:9" x14ac:dyDescent="0.35">
      <c r="C52" t="s">
        <v>239</v>
      </c>
      <c r="H52" t="s">
        <v>224</v>
      </c>
    </row>
    <row r="53" spans="3:9" x14ac:dyDescent="0.35">
      <c r="C53" t="s">
        <v>240</v>
      </c>
      <c r="H53" t="s">
        <v>226</v>
      </c>
    </row>
    <row r="54" spans="3:9" x14ac:dyDescent="0.35">
      <c r="C54" t="s">
        <v>241</v>
      </c>
      <c r="H54" t="s">
        <v>228</v>
      </c>
    </row>
    <row r="55" spans="3:9" ht="15.75" customHeight="1" x14ac:dyDescent="0.35">
      <c r="H55" t="s">
        <v>230</v>
      </c>
    </row>
    <row r="56" spans="3:9" x14ac:dyDescent="0.35">
      <c r="H56" t="s">
        <v>232</v>
      </c>
    </row>
    <row r="57" spans="3:9" x14ac:dyDescent="0.35">
      <c r="H57" t="s">
        <v>234</v>
      </c>
      <c r="I57" t="e">
        <f>IF(H18=#REF!,"VERDADERO","FALSO")</f>
        <v>#REF!</v>
      </c>
    </row>
    <row r="58" spans="3:9" x14ac:dyDescent="0.35">
      <c r="H58" t="s">
        <v>236</v>
      </c>
      <c r="I58" t="e">
        <f>IF(H19=#REF!,"VERDADERO","FALSO")</f>
        <v>#REF!</v>
      </c>
    </row>
    <row r="59" spans="3:9" x14ac:dyDescent="0.35">
      <c r="H59" t="s">
        <v>237</v>
      </c>
      <c r="I59" t="e">
        <f>IF(H20=#REF!,"VERDADERO","FALSO")</f>
        <v>#REF!</v>
      </c>
    </row>
    <row r="60" spans="3:9" x14ac:dyDescent="0.35">
      <c r="H60" t="s">
        <v>238</v>
      </c>
      <c r="I60" t="e">
        <f>IF(H21=#REF!,"VERDADERO","FALSO")</f>
        <v>#REF!</v>
      </c>
    </row>
    <row r="61" spans="3:9" x14ac:dyDescent="0.35">
      <c r="H61" t="s">
        <v>239</v>
      </c>
      <c r="I61" t="e">
        <f>IF(H22=#REF!,"VERDADERO","FALSO")</f>
        <v>#REF!</v>
      </c>
    </row>
    <row r="62" spans="3:9" x14ac:dyDescent="0.35">
      <c r="H62" t="s">
        <v>240</v>
      </c>
      <c r="I62" t="e">
        <f>IF(H23=#REF!,"VERDADERO","FALSO")</f>
        <v>#REF!</v>
      </c>
    </row>
    <row r="63" spans="3:9" x14ac:dyDescent="0.35">
      <c r="H63" t="s">
        <v>241</v>
      </c>
      <c r="I63" t="e">
        <f>IF(H24=#REF!,"VERDADERO","FALSO")</f>
        <v>#REF!</v>
      </c>
    </row>
    <row r="64" spans="3:9" x14ac:dyDescent="0.35">
      <c r="H64" t="s">
        <v>242</v>
      </c>
      <c r="I64" t="e">
        <f>IF(H25=#REF!,"VERDADERO","FALSO")</f>
        <v>#REF!</v>
      </c>
    </row>
    <row r="65" spans="8:9" x14ac:dyDescent="0.35">
      <c r="H65" t="s">
        <v>243</v>
      </c>
      <c r="I65" t="e">
        <f>IF(H26=#REF!,"VERDADERO","FALSO")</f>
        <v>#REF!</v>
      </c>
    </row>
    <row r="66" spans="8:9" x14ac:dyDescent="0.35">
      <c r="H66" t="s">
        <v>244</v>
      </c>
      <c r="I66" t="str">
        <f t="shared" ref="I66:I103" si="1">IF(H27=C18,"VERDADERO","FALSO")</f>
        <v>VERDADERO</v>
      </c>
    </row>
    <row r="67" spans="8:9" x14ac:dyDescent="0.35">
      <c r="H67" t="s">
        <v>245</v>
      </c>
      <c r="I67" t="str">
        <f t="shared" si="1"/>
        <v>VERDADERO</v>
      </c>
    </row>
    <row r="68" spans="8:9" x14ac:dyDescent="0.35">
      <c r="H68" t="s">
        <v>246</v>
      </c>
      <c r="I68" t="str">
        <f t="shared" si="1"/>
        <v>VERDADERO</v>
      </c>
    </row>
    <row r="69" spans="8:9" x14ac:dyDescent="0.35">
      <c r="H69" t="s">
        <v>247</v>
      </c>
      <c r="I69" t="str">
        <f t="shared" si="1"/>
        <v>VERDADERO</v>
      </c>
    </row>
    <row r="70" spans="8:9" x14ac:dyDescent="0.35">
      <c r="H70" t="s">
        <v>248</v>
      </c>
      <c r="I70" t="str">
        <f t="shared" si="1"/>
        <v>VERDADERO</v>
      </c>
    </row>
    <row r="71" spans="8:9" x14ac:dyDescent="0.35">
      <c r="H71" t="s">
        <v>249</v>
      </c>
      <c r="I71" t="str">
        <f t="shared" si="1"/>
        <v>VERDADERO</v>
      </c>
    </row>
    <row r="72" spans="8:9" x14ac:dyDescent="0.35">
      <c r="H72" t="s">
        <v>250</v>
      </c>
      <c r="I72" t="str">
        <f t="shared" si="1"/>
        <v>VERDADERO</v>
      </c>
    </row>
    <row r="73" spans="8:9" x14ac:dyDescent="0.35">
      <c r="H73" t="s">
        <v>251</v>
      </c>
      <c r="I73" t="str">
        <f t="shared" si="1"/>
        <v>VERDADERO</v>
      </c>
    </row>
    <row r="74" spans="8:9" x14ac:dyDescent="0.35">
      <c r="H74" t="s">
        <v>252</v>
      </c>
      <c r="I74" t="str">
        <f t="shared" si="1"/>
        <v>FALSO</v>
      </c>
    </row>
    <row r="75" spans="8:9" x14ac:dyDescent="0.35">
      <c r="I75" t="str">
        <f t="shared" si="1"/>
        <v>FALSO</v>
      </c>
    </row>
    <row r="76" spans="8:9" x14ac:dyDescent="0.35">
      <c r="I76" t="str">
        <f t="shared" si="1"/>
        <v>FALSO</v>
      </c>
    </row>
    <row r="77" spans="8:9" x14ac:dyDescent="0.35">
      <c r="I77" t="str">
        <f t="shared" si="1"/>
        <v>FALSO</v>
      </c>
    </row>
    <row r="78" spans="8:9" x14ac:dyDescent="0.35">
      <c r="I78" t="str">
        <f t="shared" si="1"/>
        <v>FALSO</v>
      </c>
    </row>
    <row r="79" spans="8:9" x14ac:dyDescent="0.35">
      <c r="I79" t="str">
        <f t="shared" si="1"/>
        <v>FALSO</v>
      </c>
    </row>
    <row r="80" spans="8:9" x14ac:dyDescent="0.35">
      <c r="I80" t="str">
        <f t="shared" si="1"/>
        <v>FALSO</v>
      </c>
    </row>
    <row r="81" spans="9:9" x14ac:dyDescent="0.35">
      <c r="I81" t="str">
        <f t="shared" si="1"/>
        <v>FALSO</v>
      </c>
    </row>
    <row r="82" spans="9:9" x14ac:dyDescent="0.35">
      <c r="I82" t="str">
        <f t="shared" si="1"/>
        <v>FALSO</v>
      </c>
    </row>
    <row r="83" spans="9:9" x14ac:dyDescent="0.35">
      <c r="I83" t="str">
        <f t="shared" si="1"/>
        <v>FALSO</v>
      </c>
    </row>
    <row r="84" spans="9:9" x14ac:dyDescent="0.35">
      <c r="I84" t="str">
        <f t="shared" si="1"/>
        <v>FALSO</v>
      </c>
    </row>
    <row r="85" spans="9:9" x14ac:dyDescent="0.35">
      <c r="I85" t="str">
        <f t="shared" si="1"/>
        <v>FALSO</v>
      </c>
    </row>
    <row r="86" spans="9:9" x14ac:dyDescent="0.35">
      <c r="I86" t="str">
        <f t="shared" si="1"/>
        <v>FALSO</v>
      </c>
    </row>
    <row r="87" spans="9:9" x14ac:dyDescent="0.35">
      <c r="I87" t="str">
        <f t="shared" si="1"/>
        <v>FALSO</v>
      </c>
    </row>
    <row r="88" spans="9:9" x14ac:dyDescent="0.35">
      <c r="I88" t="str">
        <f t="shared" si="1"/>
        <v>VERDADERO</v>
      </c>
    </row>
    <row r="89" spans="9:9" x14ac:dyDescent="0.35">
      <c r="I89" t="str">
        <f t="shared" si="1"/>
        <v>VERDADERO</v>
      </c>
    </row>
    <row r="90" spans="9:9" x14ac:dyDescent="0.35">
      <c r="I90" t="str">
        <f t="shared" si="1"/>
        <v>VERDADERO</v>
      </c>
    </row>
    <row r="91" spans="9:9" x14ac:dyDescent="0.35">
      <c r="I91" t="str">
        <f t="shared" si="1"/>
        <v>VERDADERO</v>
      </c>
    </row>
    <row r="92" spans="9:9" x14ac:dyDescent="0.35">
      <c r="I92" t="str">
        <f t="shared" si="1"/>
        <v>VERDADERO</v>
      </c>
    </row>
    <row r="93" spans="9:9" x14ac:dyDescent="0.35">
      <c r="I93" t="str">
        <f t="shared" si="1"/>
        <v>VERDADERO</v>
      </c>
    </row>
    <row r="94" spans="9:9" x14ac:dyDescent="0.35">
      <c r="I94" t="str">
        <f t="shared" si="1"/>
        <v>VERDADERO</v>
      </c>
    </row>
    <row r="95" spans="9:9" x14ac:dyDescent="0.35">
      <c r="I95" t="str">
        <f t="shared" si="1"/>
        <v>VERDADERO</v>
      </c>
    </row>
    <row r="96" spans="9:9" x14ac:dyDescent="0.35">
      <c r="I96" t="str">
        <f t="shared" si="1"/>
        <v>VERDADERO</v>
      </c>
    </row>
    <row r="97" spans="9:9" x14ac:dyDescent="0.35">
      <c r="I97" t="str">
        <f t="shared" si="1"/>
        <v>VERDADERO</v>
      </c>
    </row>
    <row r="98" spans="9:9" x14ac:dyDescent="0.35">
      <c r="I98" t="str">
        <f t="shared" si="1"/>
        <v>VERDADERO</v>
      </c>
    </row>
    <row r="99" spans="9:9" x14ac:dyDescent="0.35">
      <c r="I99" t="str">
        <f t="shared" si="1"/>
        <v>VERDADERO</v>
      </c>
    </row>
    <row r="100" spans="9:9" x14ac:dyDescent="0.35">
      <c r="I100" t="str">
        <f t="shared" si="1"/>
        <v>VERDADERO</v>
      </c>
    </row>
    <row r="101" spans="9:9" x14ac:dyDescent="0.35">
      <c r="I101" t="str">
        <f t="shared" si="1"/>
        <v>VERDADERO</v>
      </c>
    </row>
    <row r="102" spans="9:9" x14ac:dyDescent="0.35">
      <c r="I102" t="str">
        <f t="shared" si="1"/>
        <v>VERDADERO</v>
      </c>
    </row>
    <row r="103" spans="9:9" x14ac:dyDescent="0.35">
      <c r="I103" t="str">
        <f t="shared" si="1"/>
        <v>FALSO</v>
      </c>
    </row>
  </sheetData>
  <pageMargins left="0.7" right="0.7" top="0.75" bottom="0.75" header="0.3" footer="0.3"/>
  <pageSetup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453125" defaultRowHeight="14.5" x14ac:dyDescent="0.35"/>
  <cols>
    <col min="1" max="1" width="55.7265625" bestFit="1" customWidth="1"/>
    <col min="2" max="2" width="9.26953125" bestFit="1" customWidth="1"/>
  </cols>
  <sheetData>
    <row r="1" spans="1:2" x14ac:dyDescent="0.35">
      <c r="A1" s="1" t="s">
        <v>76</v>
      </c>
      <c r="B1" t="s">
        <v>253</v>
      </c>
    </row>
    <row r="3" spans="1:2" x14ac:dyDescent="0.35">
      <c r="A3" s="1" t="s">
        <v>0</v>
      </c>
    </row>
    <row r="4" spans="1:2" x14ac:dyDescent="0.35">
      <c r="A4" s="2" t="s">
        <v>54</v>
      </c>
    </row>
    <row r="5" spans="1:2" x14ac:dyDescent="0.35">
      <c r="A5" s="2" t="s">
        <v>254</v>
      </c>
    </row>
    <row r="6" spans="1:2" x14ac:dyDescent="0.35">
      <c r="A6" s="2" t="s">
        <v>23</v>
      </c>
    </row>
    <row r="7" spans="1:2" x14ac:dyDescent="0.35">
      <c r="A7" s="2" t="s">
        <v>255</v>
      </c>
    </row>
    <row r="8" spans="1:2" x14ac:dyDescent="0.35">
      <c r="A8" s="2" t="s">
        <v>256</v>
      </c>
    </row>
    <row r="9" spans="1:2" x14ac:dyDescent="0.35">
      <c r="A9" s="2" t="s">
        <v>55</v>
      </c>
    </row>
    <row r="10" spans="1:2" x14ac:dyDescent="0.35">
      <c r="A10" s="2" t="s">
        <v>29</v>
      </c>
    </row>
    <row r="11" spans="1:2" x14ac:dyDescent="0.35">
      <c r="A11" s="2" t="s">
        <v>56</v>
      </c>
    </row>
    <row r="12" spans="1:2" x14ac:dyDescent="0.35">
      <c r="A12" s="2" t="s">
        <v>2</v>
      </c>
    </row>
    <row r="13" spans="1:2" x14ac:dyDescent="0.35">
      <c r="A13" s="2" t="s">
        <v>59</v>
      </c>
    </row>
    <row r="14" spans="1:2" x14ac:dyDescent="0.35">
      <c r="A14" s="2" t="s">
        <v>31</v>
      </c>
    </row>
    <row r="15" spans="1:2" x14ac:dyDescent="0.35">
      <c r="A15" s="2" t="s">
        <v>94</v>
      </c>
    </row>
    <row r="16" spans="1:2" x14ac:dyDescent="0.35">
      <c r="A16" s="2" t="s">
        <v>47</v>
      </c>
    </row>
    <row r="17" spans="1:1" x14ac:dyDescent="0.35">
      <c r="A17" s="2" t="s">
        <v>48</v>
      </c>
    </row>
    <row r="18" spans="1:1" x14ac:dyDescent="0.35">
      <c r="A18" s="2" t="s">
        <v>257</v>
      </c>
    </row>
    <row r="19" spans="1:1" x14ac:dyDescent="0.35">
      <c r="A19" s="2" t="s">
        <v>5</v>
      </c>
    </row>
    <row r="20" spans="1:1" x14ac:dyDescent="0.35">
      <c r="A20" s="2" t="s">
        <v>6</v>
      </c>
    </row>
    <row r="21" spans="1:1" x14ac:dyDescent="0.35">
      <c r="A21" s="2" t="s">
        <v>7</v>
      </c>
    </row>
    <row r="22" spans="1:1" x14ac:dyDescent="0.35">
      <c r="A22" s="2" t="s">
        <v>258</v>
      </c>
    </row>
    <row r="23" spans="1:1" x14ac:dyDescent="0.35">
      <c r="A23" s="2" t="s">
        <v>8</v>
      </c>
    </row>
    <row r="24" spans="1:1" x14ac:dyDescent="0.35">
      <c r="A24" s="2" t="s">
        <v>9</v>
      </c>
    </row>
    <row r="25" spans="1:1" x14ac:dyDescent="0.35">
      <c r="A25" s="2" t="s">
        <v>11</v>
      </c>
    </row>
    <row r="26" spans="1:1" x14ac:dyDescent="0.35">
      <c r="A26" s="2" t="s">
        <v>259</v>
      </c>
    </row>
    <row r="27" spans="1:1" x14ac:dyDescent="0.35">
      <c r="A27" s="2" t="s">
        <v>38</v>
      </c>
    </row>
    <row r="28" spans="1:1" x14ac:dyDescent="0.35">
      <c r="A28" s="2" t="s">
        <v>50</v>
      </c>
    </row>
    <row r="29" spans="1:1" x14ac:dyDescent="0.35">
      <c r="A29" s="2" t="s">
        <v>51</v>
      </c>
    </row>
    <row r="30" spans="1:1" x14ac:dyDescent="0.35">
      <c r="A30" s="2" t="s">
        <v>16</v>
      </c>
    </row>
    <row r="31" spans="1:1" x14ac:dyDescent="0.35">
      <c r="A31" s="2" t="s">
        <v>62</v>
      </c>
    </row>
    <row r="32" spans="1:1" x14ac:dyDescent="0.35">
      <c r="A32" s="2" t="s">
        <v>260</v>
      </c>
    </row>
    <row r="33" spans="1:1" x14ac:dyDescent="0.35">
      <c r="A33" s="2" t="s">
        <v>33</v>
      </c>
    </row>
    <row r="34" spans="1:1" x14ac:dyDescent="0.35">
      <c r="A34" s="2" t="s">
        <v>64</v>
      </c>
    </row>
    <row r="35" spans="1:1" x14ac:dyDescent="0.35">
      <c r="A35" s="2" t="s">
        <v>65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453125" defaultRowHeight="14.5" x14ac:dyDescent="0.35"/>
  <cols>
    <col min="1" max="1" width="69.26953125" customWidth="1"/>
    <col min="2" max="2" width="58.1796875" customWidth="1"/>
  </cols>
  <sheetData>
    <row r="1" spans="1:10" x14ac:dyDescent="0.35">
      <c r="A1" t="s">
        <v>261</v>
      </c>
    </row>
    <row r="2" spans="1:10" x14ac:dyDescent="0.35">
      <c r="A2" t="s">
        <v>262</v>
      </c>
    </row>
    <row r="3" spans="1:10" x14ac:dyDescent="0.35">
      <c r="A3" t="s">
        <v>263</v>
      </c>
    </row>
    <row r="6" spans="1:10" x14ac:dyDescent="0.35">
      <c r="B6" s="4" t="s">
        <v>264</v>
      </c>
    </row>
    <row r="7" spans="1:10" x14ac:dyDescent="0.35">
      <c r="B7" s="4" t="s">
        <v>265</v>
      </c>
    </row>
    <row r="8" spans="1:10" x14ac:dyDescent="0.35">
      <c r="B8" s="4" t="s">
        <v>266</v>
      </c>
      <c r="F8">
        <f>162-329</f>
        <v>-167</v>
      </c>
      <c r="G8">
        <f>F8/2</f>
        <v>-83.5</v>
      </c>
    </row>
    <row r="9" spans="1:10" x14ac:dyDescent="0.35">
      <c r="B9" s="4" t="s">
        <v>267</v>
      </c>
      <c r="G9">
        <f>G8/2</f>
        <v>-41.75</v>
      </c>
      <c r="J9">
        <f>84/4</f>
        <v>21</v>
      </c>
    </row>
    <row r="10" spans="1:10" x14ac:dyDescent="0.35">
      <c r="B10" s="4" t="s">
        <v>268</v>
      </c>
      <c r="I10">
        <f>172/4</f>
        <v>43</v>
      </c>
    </row>
    <row r="11" spans="1:10" x14ac:dyDescent="0.35">
      <c r="B11" s="4" t="s">
        <v>269</v>
      </c>
    </row>
    <row r="12" spans="1:10" x14ac:dyDescent="0.35">
      <c r="B12" s="4" t="s">
        <v>270</v>
      </c>
    </row>
    <row r="13" spans="1:10" x14ac:dyDescent="0.35">
      <c r="B13" s="4" t="s">
        <v>271</v>
      </c>
    </row>
    <row r="14" spans="1:10" x14ac:dyDescent="0.35">
      <c r="B14" s="4" t="s">
        <v>272</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lcf76f155ced4ddcb4097134ff3c332f xmlns="8175d881-c252-4cc7-85ac-127631b324fb">
      <Terms xmlns="http://schemas.microsoft.com/office/infopath/2007/PartnerControls"/>
    </lcf76f155ced4ddcb4097134ff3c332f>
    <SharedWithUsers xmlns="7463e6f2-4cf7-4f37-8a7b-859c1e512b3c">
      <UserInfo>
        <DisplayName/>
        <AccountId xsi:nil="true"/>
        <AccountType/>
      </UserInfo>
    </SharedWithUsers>
    <_Flow_SignoffStatus xmlns="8175d881-c252-4cc7-85ac-127631b324f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0b8f33c283d4c42b4aed2c9d3af358be">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58409832c73dd362bf5fe5313f895c38"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BB39D6-1198-455A-8D73-4E01B9698115}">
  <ds:schemaRefs>
    <ds:schemaRef ds:uri="http://schemas.microsoft.com/office/2006/metadata/properties"/>
    <ds:schemaRef ds:uri="http://schemas.microsoft.com/office/infopath/2007/PartnerControls"/>
    <ds:schemaRef ds:uri="44435871-716b-4a09-a0ae-cb838e896ba6"/>
    <ds:schemaRef ds:uri="74eb0004-5b59-4cc2-a029-bf033d81274e"/>
  </ds:schemaRefs>
</ds:datastoreItem>
</file>

<file path=customXml/itemProps2.xml><?xml version="1.0" encoding="utf-8"?>
<ds:datastoreItem xmlns:ds="http://schemas.openxmlformats.org/officeDocument/2006/customXml" ds:itemID="{87B14A57-316F-4CF2-B636-3D8B4A9C0684}">
  <ds:schemaRefs>
    <ds:schemaRef ds:uri="http://schemas.microsoft.com/sharepoint/v3/contenttype/forms"/>
  </ds:schemaRefs>
</ds:datastoreItem>
</file>

<file path=customXml/itemProps3.xml><?xml version="1.0" encoding="utf-8"?>
<ds:datastoreItem xmlns:ds="http://schemas.openxmlformats.org/officeDocument/2006/customXml" ds:itemID="{61682BEF-67DC-4273-97BC-989F367961A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Hoja2</vt:lpstr>
      <vt:lpstr>L-SL-JPJ-DICT</vt:lpstr>
      <vt:lpstr>Nombre del Anexo</vt:lpstr>
      <vt:lpstr>Tabla</vt:lpstr>
      <vt:lpstr>Hoja3</vt:lpstr>
      <vt:lpstr>'L-SL-JPJ-DICT'!Área_de_impresión</vt:lpstr>
      <vt:lpstr>'L-SL-JPJ-DICT'!Títulos_a_imprimir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LUNA FLORES VERONICA</cp:lastModifiedBy>
  <cp:revision/>
  <dcterms:created xsi:type="dcterms:W3CDTF">2019-04-05T16:32:42Z</dcterms:created>
  <dcterms:modified xsi:type="dcterms:W3CDTF">2025-10-20T22:51:15Z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101663300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MediaServiceImageTags">
    <vt:lpwstr/>
  </property>
</Properties>
</file>