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8"/>
  <workbookPr codeName="ThisWorkbook"/>
  <mc:AlternateContent xmlns:mc="http://schemas.openxmlformats.org/markup-compatibility/2006">
    <mc:Choice Requires="x15">
      <x15ac:absPath xmlns:x15ac="http://schemas.microsoft.com/office/spreadsheetml/2010/11/ac" url="/Users/nelyzarahitperezmartinez/Desktop/1. Dirección 2025/4. Cumplimientos/1. DRN/SM-RAP-50-2025/"/>
    </mc:Choice>
  </mc:AlternateContent>
  <xr:revisionPtr revIDLastSave="0" documentId="13_ncr:1_{76E97C42-C414-BE4D-9959-5FBC13EF3304}" xr6:coauthVersionLast="47" xr6:coauthVersionMax="47" xr10:uidLastSave="{00000000-0000-0000-0000-000000000000}"/>
  <bookViews>
    <workbookView xWindow="0" yWindow="620" windowWidth="23260" windowHeight="13900" activeTab="1" xr2:uid="{61B2F501-9678-4052-B118-3F4E482039E4}"/>
  </bookViews>
  <sheets>
    <sheet name="Hoja2" sheetId="2" state="hidden" r:id="rId1"/>
    <sheet name="L-TM-JPJ-DICT" sheetId="13" r:id="rId2"/>
    <sheet name="Nombre del Anexo" sheetId="8" state="hidden" r:id="rId3"/>
    <sheet name="Tabla" sheetId="7" state="hidden" r:id="rId4"/>
    <sheet name="Hoja3" sheetId="3" state="hidden" r:id="rId5"/>
  </sheets>
  <definedNames>
    <definedName name="_xlnm._FilterDatabase" localSheetId="1" hidden="1">'L-TM-JPJ-DICT'!$A$9:$XFC$20</definedName>
    <definedName name="Ámbito">#REF!</definedName>
    <definedName name="_xlnm.Print_Area" localSheetId="1">'L-TM-JPJ-DICT'!$A$1:$V$9</definedName>
    <definedName name="_xlnm.Print_Titles" localSheetId="1">'L-TM-JPJ-DICT'!$1:$9</definedName>
  </definedNames>
  <calcPr calcId="191028"/>
  <pivotCaches>
    <pivotCache cacheId="2" r:id="rId6"/>
    <pivotCache cacheId="3"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7" i="8" l="1"/>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s="1"/>
  <c r="G9" i="3" s="1"/>
</calcChain>
</file>

<file path=xl/sharedStrings.xml><?xml version="1.0" encoding="utf-8"?>
<sst xmlns="http://schemas.openxmlformats.org/spreadsheetml/2006/main" count="446" uniqueCount="293">
  <si>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</si>
  <si>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</si>
  <si>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</si>
  <si>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</si>
  <si>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</si>
  <si>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</si>
  <si>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</si>
  <si>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</si>
  <si>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</si>
  <si>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</si>
  <si>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</si>
  <si>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</si>
  <si>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</si>
  <si>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</si>
  <si>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</si>
  <si>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</si>
  <si>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</si>
  <si>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</si>
  <si>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</si>
  <si>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</si>
  <si>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</si>
  <si>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</si>
  <si>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</si>
  <si>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</si>
  <si>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</si>
  <si>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</si>
  <si>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</si>
  <si>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</si>
  <si>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</si>
  <si>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</si>
  <si>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</si>
  <si>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</si>
  <si>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</si>
  <si>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</si>
  <si>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</si>
  <si>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</si>
  <si>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</si>
  <si>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</si>
  <si>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</si>
  <si>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</si>
  <si>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</si>
  <si>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</si>
  <si>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</si>
  <si>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</si>
  <si>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</si>
  <si>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</si>
  <si>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</si>
  <si>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</si>
  <si>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</si>
  <si>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</si>
  <si>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</si>
  <si>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</si>
  <si>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</si>
  <si>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</si>
  <si>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</si>
  <si>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</si>
  <si>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</si>
  <si>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</si>
  <si>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</si>
  <si>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</si>
  <si>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</si>
  <si>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</si>
  <si>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</si>
  <si>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</si>
  <si>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</si>
  <si>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</si>
  <si>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</si>
  <si>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</si>
  <si>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</si>
  <si>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</si>
  <si>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</si>
  <si>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</si>
  <si>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</si>
  <si>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</si>
  <si>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</si>
  <si>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</si>
  <si>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</si>
  <si>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</si>
  <si>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</si>
  <si>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</si>
  <si>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</si>
  <si>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</si>
  <si>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</si>
  <si>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</si>
  <si>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</si>
  <si>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</si>
  <si>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</si>
  <si>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</si>
  <si>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Local</t>
  </si>
  <si>
    <t>Tamaulipas</t>
  </si>
  <si>
    <t>MEFIC</t>
  </si>
  <si>
    <t>Confirmación con terceros</t>
  </si>
  <si>
    <t>Solicitud de información a terceros para la verificación de operaciones con proveedores y prestadores de servicios en páginas de internet y con ello estar en aptitud de  verificar posibles gastos no reportados.</t>
  </si>
  <si>
    <t xml:space="preserve">Se solicita presentar en el MEFIC lo siguiente:
- Las aclaraciones que a su derecho convengan
</t>
  </si>
  <si>
    <t>Lo anterior, de conformidad con lo dispuesto en los artículos 526, numerales 3 y 4, de la LGIPE; 331 y 332, del RF; 16, 30, numeral III, 31 y 53 de Lineamientos para la Fiscalización de los Procesos Electorales del Poder Judicial, Federal y Locales, aprobados mediante Acuerdo INE/CG54/2025, en relación con la Norma Internacional de Auditoria 505 “Confirmaciones Externas”.</t>
  </si>
  <si>
    <t>Confirmación con otras autoridades</t>
  </si>
  <si>
    <t>1a</t>
  </si>
  <si>
    <t>Solicitud de información a terceros para la verificación de operaciones con la UIF.</t>
  </si>
  <si>
    <t>No aplica</t>
  </si>
  <si>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</si>
  <si>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</si>
  <si>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</si>
  <si>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</si>
  <si>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</si>
  <si>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</si>
  <si>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</si>
  <si>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</si>
  <si>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</si>
  <si>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</si>
  <si>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</si>
  <si>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</si>
  <si>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</si>
  <si>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</si>
  <si>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</si>
  <si>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</si>
  <si>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</si>
  <si>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</si>
  <si>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</si>
  <si>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</si>
  <si>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</si>
  <si>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</si>
  <si>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</si>
  <si>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</si>
  <si>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</si>
  <si>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</si>
  <si>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</si>
  <si>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</si>
  <si>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</si>
  <si>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</si>
  <si>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</si>
  <si>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</si>
  <si>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</si>
  <si>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</si>
  <si>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</si>
  <si>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</si>
  <si>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</si>
  <si>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</si>
  <si>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</si>
  <si>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</si>
  <si>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</si>
  <si>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</si>
  <si>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</si>
  <si>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</si>
  <si>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</si>
  <si>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</si>
  <si>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</si>
  <si>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</si>
  <si>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</si>
  <si>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</si>
  <si>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</si>
  <si>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</si>
  <si>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</si>
  <si>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</si>
  <si>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</si>
  <si>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</si>
  <si>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</si>
  <si>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</si>
  <si>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</si>
  <si>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</si>
  <si>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</si>
  <si>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</si>
  <si>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</si>
  <si>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</si>
  <si>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</si>
  <si>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</si>
  <si>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</si>
  <si>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</si>
  <si>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</si>
  <si>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</si>
  <si>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</si>
  <si>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</si>
  <si>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</si>
  <si>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</si>
  <si>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</si>
  <si>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</si>
  <si>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</si>
  <si>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</si>
  <si>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</si>
  <si>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</si>
  <si>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</si>
  <si>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</si>
  <si>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</si>
  <si>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</si>
  <si>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</si>
  <si>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</si>
  <si>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</si>
  <si>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</si>
  <si>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</si>
  <si>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</si>
  <si>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</si>
  <si>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</si>
  <si>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</si>
  <si>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</si>
  <si>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</si>
  <si>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</si>
  <si>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</si>
  <si>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</si>
  <si>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</si>
  <si>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</si>
  <si>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</si>
  <si>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</si>
  <si>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</si>
  <si>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</si>
  <si>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</si>
  <si>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</si>
  <si>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t>PROCESO ELECTORAL EXTRAORDINARIO 2024-2025 DEL PODER JUDICIAL LOCAL EN EL ESTADO DE TAMAULIPAS</t>
  </si>
  <si>
    <t>DICTAMEN CONSOLIDADO DERIVADO DE LA REVISIÓN A LOS INFORMES ÚNICOS DE GASTOS</t>
  </si>
  <si>
    <t>Entes impedidos</t>
  </si>
  <si>
    <t>1e</t>
  </si>
  <si>
    <t>No se acredita que el ingreso provenga del patrimonio de la PCJ</t>
  </si>
  <si>
    <t>Se le solicita presentar a través del MEFIC lo siguiente:
-El soporte documental que acredite que los ingresos provienen de su patrimonio.
-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</si>
  <si>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t>
  </si>
  <si>
    <t>8</t>
  </si>
  <si>
    <t>Cuenta bancaria</t>
  </si>
  <si>
    <t>No se anexó en el MEFIC, el estado de cuenta de la cuentas bancaria de la persona candidata a juzgadora</t>
  </si>
  <si>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</si>
  <si>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</si>
  <si>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Solicitud de información a terceros para la verificación de operaciones con el SAT, UIF, CNBV.</t>
  </si>
  <si>
    <t xml:space="preserve">Se le solicita presentar en el MEFIC lo siguiente:
• Las aclaraciones que a su derecho convenga. </t>
  </si>
  <si>
    <t>Registro de información en MEFIC</t>
  </si>
  <si>
    <t>Se solicita presentar en el MEFIC lo siguiente:
• La infromación faltante que se señala.
• Las aclaraciones que a su derecho convengan.</t>
  </si>
  <si>
    <t>Lo anterior, de conformidad con lo dispuesto en el artículo 8 de los Lineamientos para la Fiscalización de los Procesos Electorales del Poder Judicial, Federal y Locales, aprobados mediante Acuerdo INE/CG54/2025.</t>
  </si>
  <si>
    <t xml:space="preserve">Depósitos y retiros no registrados en el MEFIC </t>
  </si>
  <si>
    <t>Depósitos y retiros de estado de cuenta bancario no registrados en el MEFIC</t>
  </si>
  <si>
    <t>Se le solicita presentar en el MEFIC lo siguiente:
- Las aclaraciones respecto del destino de esos cargos reflejados en la cuenta bancaria de uso exclusivo para la campaña que no fueron reportados en el MEFIC.
Las aclaraciones que a su derecho convengan.
-Las correcciones que correspondan.</t>
  </si>
  <si>
    <t>Lo anterior, de conformidad con lo dispuesto en los artículos 10, 19, 20 y 30 fracción I, inciso a)de los Lineamientos para la Fiscalización de los Procesos Electorales del Poder Judicial, Federal y Locales, aprobados mediante Acuerdo INE/CG54/2025.</t>
  </si>
  <si>
    <t>Eventos registrados extemporáneamente</t>
  </si>
  <si>
    <t>Se le solicita presentar en el MEFIC:
-Las aclaraciones que a su derecho convengan.</t>
  </si>
  <si>
    <t>Lo anterior, de conformidad con lo dispuesto en el artículo 17 de los Lineamientos para la Fiscalización de los Procesos Electorales del Poder Judicial, Federal y Locales, aprobados mediante Acuerdo INE/CG54/2025.</t>
  </si>
  <si>
    <t>8 y 10 de los LFPEPJ</t>
  </si>
  <si>
    <t xml:space="preserve">Sin muestras del gasto </t>
  </si>
  <si>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</si>
  <si>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t>
  </si>
  <si>
    <t>L-TM-JPJ-ADLGV-A</t>
  </si>
  <si>
    <t>Alexandro De La Garza Vielma</t>
  </si>
  <si>
    <t>INE/UTF/DA/20974/2025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</si>
  <si>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ANEXO-L-TM-JPJ-ADV-1</t>
    </r>
    <r>
      <rPr>
        <sz val="11"/>
        <rFont val="Arial"/>
        <family val="2"/>
      </rPr>
      <t xml:space="preserve"> del presente oficio.</t>
    </r>
  </si>
  <si>
    <t xml:space="preserve">"Respecto al Cons. 1 y 2, manifiesto que todos los contenidos audiovisuales fueron realizados y devengados por la misma persona física, montos que fueron registrados dentro del MEFIC en fecha 22 de abril de 2025 bajo el concepto de “Producción y edición de spots para redes sociales”. MEFIC en su apartado (informe único de gastos) fueron reportados todos los egresos con su respectiva CFDI (PDF y XML) así como su fecha de registro, no omito agregar la URL de mi perfil de facebook en donde se pueden constatar de dicho servicio
https://www.facebook.com/share/16J9d1w8zG/?mibextid=wwXIfr  
Evidencia ver Anexo 1
Respecto al Cons. 3, sobre la propaganda impresa que fueron volantes en tamaño media carta, éstos consisten en la propaganda impresa que previamente fue declarada en el sistema de fiscalización con fecha 30 de Abril de 2025; no obstante, remito a esta autoridad las pruebas de dichos volantes para su consideración. 
Evidencia ver Anexo 2"
</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</si>
  <si>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presento un escrito dentro del MEFIC en el cual anexa la evidencia solicitad; asimismo, se constató que presentó la documentación señalada en el </t>
    </r>
    <r>
      <rPr>
        <b/>
        <sz val="11"/>
        <rFont val="Arial"/>
        <family val="2"/>
      </rPr>
      <t>ANEXO-L-TM-JPJ-ADLGV-1</t>
    </r>
    <r>
      <rPr>
        <sz val="11"/>
        <rFont val="Arial"/>
        <family val="2"/>
      </rPr>
      <t xml:space="preserve"> del presente dictamen consistente en las muestras de los bienes y/o servicios entregados; por tal razón, la observación </t>
    </r>
    <r>
      <rPr>
        <b/>
        <sz val="11"/>
        <rFont val="Arial"/>
        <family val="2"/>
      </rPr>
      <t>quedó atendida</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</si>
  <si>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ANEXO-L-TM-JPJ-ADV-2</t>
    </r>
    <r>
      <rPr>
        <sz val="11"/>
        <rFont val="Arial"/>
        <family val="2"/>
      </rPr>
      <t xml:space="preserve"> del presente oficio.
</t>
    </r>
  </si>
  <si>
    <t xml:space="preserve">"Se adjunta evidencia dentro de la plataforma de fiscalización (MEFIC) referente a la cuenta exclusiva para los gastos alusivos al Proceso Electoral Extraordinario del Poder Judicial de la Federación 2024-2025; Estados de cuenta del mes de Abril, Marzo, Mayo y Junio (movimientos realizados al 15 de junio del presente año).
Evidencia ver Anexo 3" 
</t>
  </si>
  <si>
    <r>
      <t xml:space="preserve">Con el fin de allegarse de elementos que permitieran determinar si la persona candidata a juzgadora cumplió con la obligación de aplicar el financiamiento estricta e invariablemente para las actividades señaladas en la LGIPE, esta autoridad realizó las solicitudes detalladas en el </t>
    </r>
    <r>
      <rPr>
        <b/>
        <sz val="11"/>
        <rFont val="Arial"/>
        <family val="2"/>
      </rPr>
      <t>ANEXO-L-TM-JPJ-ADV-3</t>
    </r>
    <r>
      <rPr>
        <sz val="11"/>
        <rFont val="Arial"/>
        <family val="2"/>
      </rPr>
      <t xml:space="preserve">.
Respecto a los oficios señalados con (1) en la columna “Referencia” del citado anexo, la CNBV, SAT y UIF han dado respuestas a las solicitudes enviadas, del análisis a las mismas no se identificó observación alguna.
Con relación a los oficios señalados con (2) en la columna "Referencia" del anexo señalado, a la fecha las autoridades, han dado respuesta parcial o no han dado respuesta a las solicitudes de esta autoridad; si derivado de las respuestas proporcionadas se identificaran observaciones, se informará en el dictamen de campaña.
</t>
    </r>
  </si>
  <si>
    <t>"Sobre este punto no me es posible pronunciarme, toda vez que no son hechos propios, ni tengo la información que se requiere."</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</si>
  <si>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ANEXO-L-TM-JPJ-ADLGV-3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</si>
  <si>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ANEXO-L-TM-JPJ-ADV-4</t>
    </r>
    <r>
      <rPr>
        <sz val="11"/>
        <rFont val="Arial"/>
        <family val="2"/>
      </rPr>
      <t xml:space="preserve"> del presente oficio.</t>
    </r>
  </si>
  <si>
    <t>"Respecto de la declaración patrimonial y anual del ejercicio 2024 no se registraron al inicio del proceso, toda vez que aun no se había cumplido el tiempo para realizarse; no obstante, ya se ha solventado.
Sobre la presentación de actividades vulnerables establecidas en el artículo 17 de la Ley Federal para la Prevención e Identificación de Operaciones con Recursos de Procedencia Ilícita, este requisito por error involuntario al desconocer el apartado para subir dentro del MEFIC; no obstante, ya se ha solventado
Evidencia ver Anexo 4"</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</si>
  <si>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consistente en declaraciones de situación patrimonial, declaraciones anuales y el formato de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 xml:space="preserve"> 
Los casos se detallan en el </t>
    </r>
    <r>
      <rPr>
        <b/>
        <sz val="11"/>
        <rFont val="Arial"/>
        <family val="2"/>
      </rPr>
      <t>ANEXO-L-TM-JPJ-ADLGV-4</t>
    </r>
    <r>
      <rPr>
        <sz val="11"/>
        <rFont val="Arial"/>
        <family val="2"/>
      </rPr>
      <t xml:space="preserve"> del presente dictamen. </t>
    </r>
  </si>
  <si>
    <r>
      <rPr>
        <b/>
        <sz val="11"/>
        <rFont val="Arial"/>
        <family val="2"/>
      </rPr>
      <t>05-TM-JPJ-ADLGV-C2</t>
    </r>
    <r>
      <rPr>
        <sz val="11"/>
        <rFont val="Arial"/>
        <family val="2"/>
      </rPr>
      <t xml:space="preserve">
La persona candidata a juzgadora presentó de forma extemporánea la  documentación del artículo 8 de los LFPEPJ en el MEFIC</t>
    </r>
  </si>
  <si>
    <t xml:space="preserve">Presentación extemporánea de la documentación del artículo 8 de los LFPEPJ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</si>
  <si>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ANEXO-L-TM-JPJ-ADV-5</t>
    </r>
    <r>
      <rPr>
        <sz val="11"/>
        <rFont val="Arial"/>
        <family val="2"/>
      </rPr>
      <t xml:space="preserve"> del presente oficio.</t>
    </r>
  </si>
  <si>
    <t xml:space="preserve">"La situación observada corresponde a un evento organizado por la Universidad México Americana del Norte cuya invitación fue recibida el 11 de abril, y el evento se llevó a cabo el día 12 de abril, por lo cual no se tuvo el tiempo que se requiere para registrarlo como evento dentro del sistema de fiscalización; sin embargo el evento fue registrado en el sistema MEFIC el día 12 de abril, que es dentro de las 24 horas posteriores a su celebración, como una medida para salvaguardar los principios de transparencia, trazabilidad y rendición de cuentas.
Evidencia ver Anexo 5"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</si>
  <si>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ANEXO-L-TM-JPJ-ADV-6</t>
    </r>
    <r>
      <rPr>
        <sz val="11"/>
        <rFont val="Arial"/>
        <family val="2"/>
      </rPr>
      <t xml:space="preserve"> del presente oficio.</t>
    </r>
  </si>
  <si>
    <t xml:space="preserve">"La situación observada corresponde a un evento organizado por la Universidad UNT México cuya invitación fue recibida el 22 de mayo, y el evento se llevó a cabo el día 25 de mayo; y el evento fue registrado en el sistema MEFIC el día 26 de mayo (que incluso por error se dice en el sistema que el evento fue en esa fecha), pero que sin embargo de cualquier forma se registró dentro de las 24 horas posteriores a su celebración. Y al que fue organizado por la Universidad Valle de Bravo y el Colegio de Abogados en Derecho del Trabajo A.C., la invitación fue recibida el 24 de mayo, y el evento se llevó a cabo el día 26 de mayo.
En ambos casos, las invitaciones se recibieron un par de días antes del evento, por lo que fue imposible subirlo en la Agenda del Sistema MEFIC antes de 5 días, máxime cuando por parte de un servidor, la decisión definitiva de participar en dichos eventos se tomó el mismo día de su realización; por tal motivo, y en ejercicio de una interpretación extensiva del principio de razonabilidad en la aplicación de los plazos procedimentales, el evento fue registrado en el sistema MEFIC el día 26 de mayo, es decir, dentro de las 24 horas posteriores a su celebración, como una medida para salvaguardar los principios de transparencia, trazabilidad y rendición de cuentas.
Pero además, a fin de salvaguardar dichos principios, en ambos eventos, hay que destacar a ambas Universidades que la invitación la hicieron de manera pública para TODOS los candidatos y lo registraron ante el Instituto Electoral, y se transmitieron por redes sociales; por lo que dichos eventos gozaron de la mayor equidad en el proceso electoral al contar con el aval y regulación de las Autoridades electorales.   
Evidencia ver Anexo 6 y 7"
</t>
  </si>
  <si>
    <t xml:space="preserve">Eventos  cancelados extemporáneamente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</si>
  <si>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ANEXO-L-TM-JPJ-ADV-7</t>
    </r>
    <r>
      <rPr>
        <sz val="11"/>
        <rFont val="Arial"/>
        <family val="2"/>
      </rPr>
      <t xml:space="preserve"> del presente oficio.</t>
    </r>
  </si>
  <si>
    <t>Se le solicita presentar en el MEFIC lo siguiente:
- Las aclaraciones que a su derecho convengan.</t>
  </si>
  <si>
    <t>Lo anterior, de conformidad con lo dispuesto en el artículo 18 de los Lineamientos para la Fiscalización de los Procesos Electorales del Poder Judicial, Federal y Locales, aprobados mediante Acuerdo INE/CG54/2025.</t>
  </si>
  <si>
    <t>"La situación observada obedece a que por error involuntario, ese mismo evento lo registré dos veces, que se trata del organizado por la Universidad Valle de Bravo y el Colegio de Abogados en Derecho del Trabajo A.C., que se llevó a cabo el día 26 de mayo, y que es el precisamente el que se menciona en la Observación anterior; que como mencioné ya, el mismo fue registrado y regulado por el Instituto Electoral"</t>
  </si>
  <si>
    <t>Eventos reportados “Por Realizar” que no fueron modificados/cancelados, 24 horas previos a su realización.</t>
  </si>
  <si>
    <t>18 de los LFPEPJ.</t>
  </si>
  <si>
    <r>
      <t xml:space="preserve">De la revisión al estado de cuenta bancario, se observó que la persona candidata a juzgadora no reportó en el MEFIC depósitos por un monto de $30,985.79 y retiros por un monto de $26,980.09  como se detalla en el </t>
    </r>
    <r>
      <rPr>
        <b/>
        <sz val="11"/>
        <rFont val="Arial"/>
        <family val="2"/>
      </rPr>
      <t>ANEXO-L-TM-JPJ-ADV-8</t>
    </r>
    <r>
      <rPr>
        <sz val="11"/>
        <rFont val="Arial"/>
        <family val="2"/>
      </rPr>
      <t xml:space="preserve"> del presente oficio.</t>
    </r>
  </si>
  <si>
    <t xml:space="preserve">"El ingreso observado de $30,985.79 y egreso de $26,980.09 lo realizan de acuerdo a la suma de Depósitos y Retiros que señalan en ese Anexo que refieren, mismo que NO SEÑALA EXPRESAMENTE a que fecha se refiere y del que pudiera señalar Oscuridad, sin embargo, analizando los Estados de Cuenta que un servidor envió, me permito a manifestar las Aclaraciones correspondientes:
Al respecto, una vez precisando las fechas de los movimientos y concepto que corresponde, efectivamente ninguno de los ingresos y egresos son de campaña ni relacionado con el proceso electoral, razón por las que no fueron reportadas en el MEFIC; ya que como se aprecia en el CONCEPTO en los mismos Estados de Cuenta ya reportados (y que en este momento también se aclara) todos y cada uno de los movimientos corresponden a Cargos y Bonificaciones que corresponden al mismo manejo de la Cuenta Bancaria, que en este caso me cobran $750.00 pesos más un IVA de $120.00 (y por un tema que aun no entiendo, a veces otros cargos de $49 y $59 aprox)  pero que luego se me bonifica; mismo Concepto que también se verá reflejado en el Estado de Cuenta del día 01 de Junio del 2025."
</t>
  </si>
  <si>
    <r>
      <t xml:space="preserve">De la revisión realizada, se observaron ingresos registrado en el MEFIC en los que la persona candidata a juzgadora no acredita que provengan de su patrimonio, como se detalla en el </t>
    </r>
    <r>
      <rPr>
        <b/>
        <sz val="11"/>
        <rFont val="Arial"/>
        <family val="2"/>
      </rPr>
      <t xml:space="preserve">ANEXO-L-TM-JPJ-ADV-9 </t>
    </r>
    <r>
      <rPr>
        <sz val="11"/>
        <rFont val="Arial"/>
        <family val="2"/>
      </rPr>
      <t>del presene oficio.</t>
    </r>
  </si>
  <si>
    <t xml:space="preserve">"El ingreso observado por $39,998.45 fue debidamente registrado en el sistema MEFIC el día 10 de abril, incluyendo como evidencia en su momento el comprobante del SPEI correspondiente, realizado desde la cuenta bancaria del suscrito; el cual señala que el ingreso señalado proviene de la venta de acciones propias de inversión, realizadas dentro de la misma institución bancaria. 
El cual MANIFIESTO BAJO PROTESTA DE DECIR VERDAD, que este movimiento corresponde a recursos personales, debidamente identificables y no relacionados con financiamiento externo, donaciones o aportaciones de terceros.
Evidencia ver Anexo 8"
</t>
  </si>
  <si>
    <r>
      <t xml:space="preserve">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proveedores y prestadores de servicios en páginas de internet, como se detalla en el </t>
    </r>
    <r>
      <rPr>
        <b/>
        <sz val="11"/>
        <rFont val="Arial"/>
        <family val="2"/>
      </rPr>
      <t>ANEXO-L-TM-JPJ-ADV-10</t>
    </r>
    <r>
      <rPr>
        <sz val="11"/>
        <rFont val="Arial"/>
        <family val="2"/>
      </rPr>
      <t xml:space="preserve"> del presente oficio.
Por lo que respecta al proveedor señalado con (1) en el </t>
    </r>
    <r>
      <rPr>
        <b/>
        <sz val="11"/>
        <rFont val="Arial"/>
        <family val="2"/>
      </rPr>
      <t>ANEXO-L-TM-JPJ-ADV-10</t>
    </r>
    <r>
      <rPr>
        <sz val="11"/>
        <rFont val="Arial"/>
        <family val="2"/>
      </rPr>
      <t xml:space="preserve">, dio respuesta a las solicitudes de información presentando la documentación correspondiente; asimismo, se observó que el sujeto obligado no reportó gastos por publicidad en internet, los cuales además no están permitidos por la normativa. El resultado del análisis realizado se encuentra impactado y es coincidente con los hallazgos detectados en la observación correspondiente al gasto de propaganda exhibida en páginas de internet.
Por lo que respecta al proveedor señalado con (2) en el </t>
    </r>
    <r>
      <rPr>
        <b/>
        <sz val="11"/>
        <rFont val="Arial"/>
        <family val="2"/>
      </rPr>
      <t>ANEXO-L-TM-JPJ-ADV-10</t>
    </r>
    <r>
      <rPr>
        <sz val="11"/>
        <rFont val="Arial"/>
        <family val="2"/>
      </rPr>
      <t xml:space="preserve">, dio respuesta a las solicitudes de información presentando la documentación correspondiente. El resultado del análisis realizado se encuentra impactado y es coincidente con los hallazgos detectados en la observación correspondiente al gasto de propaganda exhibida en páginas de internet.
Del proveedor señalado con (3) en el </t>
    </r>
    <r>
      <rPr>
        <b/>
        <sz val="11"/>
        <rFont val="Arial"/>
        <family val="2"/>
      </rPr>
      <t>ANEXO-L-TM-JPJ-ADV-10</t>
    </r>
    <r>
      <rPr>
        <sz val="11"/>
        <rFont val="Arial"/>
        <family val="2"/>
      </rPr>
      <t xml:space="preserve">, aun cuando manifestó no haber realizado operaciones con el sujeto obligado, la respuesta no es coincidente con lo reportado por las personas candidatas en el MEFIC, ya que se localizaron comprobantes fiscales emitidos por la proveedora que acreditan la existencia de operaciones con personas candidatas a juzgadoras. Además, como se acredita con la Razón y constancia INE-IN-FIS-001, adjunta al presente oficio, en la fecha de identificación de los hallazgos, la página https://matchjudicial.com/ señalaba en sus términos y condiciones, lo siguiente:
"Se cobra una cuota única de $800.00 por todo el periodo de campaña (del 30 de marzo al 28 de mayo de 2025). Este pago no garantiza visibilidad y votos. Validación 1:1 (llamada o mensaje directo). Confirmación de identidad real. Diseño y publicación de perfil. Producción de materiales visuales y digitales. Protección contra suplantaciones o ataques"
Por lo cual, el análisis de los hallazgos se realiza en la observación correspondiente al gasto de propaganda exhibida en páginas de internet. </t>
    </r>
  </si>
  <si>
    <t>"Sobre este punto no me puedo pronunciar toda vez que no son hechos propios, ni tengo la información que se requiere."</t>
  </si>
  <si>
    <r>
      <rPr>
        <b/>
        <sz val="11"/>
        <rFont val="Arial"/>
        <family val="2"/>
      </rPr>
      <t xml:space="preserve">Informativa 
</t>
    </r>
    <r>
      <rPr>
        <sz val="11"/>
        <rFont val="Arial"/>
        <family val="2"/>
      </rPr>
      <t xml:space="preserve">
Del análisis a las aclaraciones de la persona candidata a juzgadora y de la verificación a la documentación recibida de las confirmaciones realizadas, se determinó lo siguiente:
Por lo que respecta a los proveedores señalados con (1) (Meta Platforms Inc. y Google) en el </t>
    </r>
    <r>
      <rPr>
        <b/>
        <sz val="11"/>
        <rFont val="Arial"/>
        <family val="2"/>
      </rPr>
      <t>ANEXO-L-TM-JPJ-ADLGV-10</t>
    </r>
    <r>
      <rPr>
        <sz val="11"/>
        <rFont val="Arial"/>
        <family val="2"/>
      </rPr>
      <t xml:space="preserve">, dieron respuesta a las solicitudes de información presentando la documentación correspondiente; el resultado del análisis realizado se encuentra impactado en su caso, y es coincidente con los hallazgos detectados en la observación correspondiente al gasto de propaganda exhibida en páginas de internet.
La información proporcionada servirá a esta autoridad para determinar, en su caso, el importe del gasto no reportado por los sujetos obligados en las observaciones correspondientes.
Referente a la proveedora señalada con (2) en la columna “Referencia de Dictamen” del </t>
    </r>
    <r>
      <rPr>
        <b/>
        <sz val="11"/>
        <rFont val="Arial"/>
        <family val="2"/>
      </rPr>
      <t>ANEXO-L-TM-JPJ-ADLGV-10</t>
    </r>
    <r>
      <rPr>
        <sz val="11"/>
        <rFont val="Arial"/>
        <family val="2"/>
      </rPr>
      <t xml:space="preserve">, (Match Judicial) dio respuesta al requerimiento de solicitud realizada por la autoridad electoral; el análisis de los hallazgos se realiza en la observación correspondiente al gasto de propaganda exhibida en páginas de internet.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</si>
  <si>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ANEXO-L-TM-JPJ-ADV-11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</si>
  <si>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ANEXO-L-TM-JPJ-ADLGV-11</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</si>
  <si>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Juezas y Jueces/Personas Juzgadoras</t>
  </si>
  <si>
    <t>JUECES Y JUEZAS/PERSONAS JUZGADORAS</t>
  </si>
  <si>
    <t>ANEXO-L-TM-JPJ-ADLGV-1</t>
  </si>
  <si>
    <t>ANEXO-L-TM-JPJ-ADLGV-2</t>
  </si>
  <si>
    <t>ANEXO-L-TM-JPJ-ADLGV-3</t>
  </si>
  <si>
    <t>ANEXO-L-TM-JPJ-ADLGV-4</t>
  </si>
  <si>
    <t>ANEXO-L-TM-JPJ-ADLGV-5</t>
  </si>
  <si>
    <t>ANEXO-L-TM-JPJ-ADLGV-6</t>
  </si>
  <si>
    <t>ANEXO-L-TM-JPJ-ADLGV-7</t>
  </si>
  <si>
    <t>ANEXO-L-TM-JPJ-ADLGV-8</t>
  </si>
  <si>
    <t>ANEXO-L-TM-JPJ-ADLGV-9</t>
  </si>
  <si>
    <t>ANEXO-L-TM-JPJ-ADLGV-10</t>
  </si>
  <si>
    <t>ANEXO-L-TM-JPJ-ADLGV-11</t>
  </si>
  <si>
    <r>
      <rPr>
        <b/>
        <sz val="11"/>
        <color theme="1"/>
        <rFont val="Arial"/>
        <family val="2"/>
      </rPr>
      <t>Sin efectos</t>
    </r>
    <r>
      <rPr>
        <sz val="11"/>
        <color theme="1"/>
        <rFont val="Arial"/>
        <family val="2"/>
      </rPr>
      <t xml:space="preserve">
De los movimientos de la cuenta bancaria señalados en el </t>
    </r>
    <r>
      <rPr>
        <b/>
        <sz val="11"/>
        <color theme="1"/>
        <rFont val="Arial"/>
        <family val="2"/>
      </rPr>
      <t>ANEXO-L-TM-JPJ-ADV-8</t>
    </r>
    <r>
      <rPr>
        <sz val="11"/>
        <color theme="1"/>
        <rFont val="Arial"/>
        <family val="2"/>
      </rPr>
      <t xml:space="preserve"> del presente Dictamen, se constató que corresponden a conceptos por venta de acciones que no se vinculan con la campaña; por tal razón, la observación respecto a este punto quedó </t>
    </r>
    <r>
      <rPr>
        <b/>
        <sz val="11"/>
        <color theme="1"/>
        <rFont val="Arial"/>
        <family val="2"/>
      </rPr>
      <t>sin efectos</t>
    </r>
    <r>
      <rPr>
        <sz val="11"/>
        <color theme="1"/>
        <rFont val="Arial"/>
        <family val="2"/>
      </rPr>
      <t xml:space="preserve">.
</t>
    </r>
  </si>
  <si>
    <r>
      <rPr>
        <b/>
        <sz val="11"/>
        <rFont val="Arial"/>
        <family val="2"/>
      </rPr>
      <t>05-TM-JPJ-ADLGV-C3</t>
    </r>
    <r>
      <rPr>
        <sz val="11"/>
        <rFont val="Arial"/>
        <family val="2"/>
      </rPr>
      <t xml:space="preserve">
Sin efecto.</t>
    </r>
  </si>
  <si>
    <r>
      <rPr>
        <b/>
        <sz val="11"/>
        <rFont val="Arial"/>
        <family val="2"/>
      </rPr>
      <t>05-TM-JPJ-ADLGV-C4</t>
    </r>
    <r>
      <rPr>
        <sz val="11"/>
        <rFont val="Arial"/>
        <family val="2"/>
      </rPr>
      <t xml:space="preserve">
Sin efecto.</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</si>
  <si>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ANEXO-L-TM-JPJ-ADLGV-5</t>
    </r>
    <r>
      <rPr>
        <sz val="11"/>
        <rFont val="Arial"/>
        <family val="2"/>
      </rPr>
      <t xml:space="preserve">, se identificó que corresponden a eventos de los cuales la invitación a los mismos se recibió con antelación menor a 5 días a su realización y fueron reportados al día siguiente de la recepción de la invitación conforme a lo establecido en el segundo párrafo del artículo 18 de los Lineamientos, por tal razón respecto a estos casos la observación </t>
    </r>
    <r>
      <rPr>
        <b/>
        <sz val="11"/>
        <rFont val="Arial"/>
        <family val="2"/>
      </rPr>
      <t>quedó sin efectos</t>
    </r>
    <r>
      <rPr>
        <sz val="11"/>
        <rFont val="Arial"/>
        <family val="2"/>
      </rPr>
      <t xml:space="preserve">.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</si>
  <si>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ANEXO-L-TM-JPJ-ADLGV-6</t>
    </r>
    <r>
      <rPr>
        <sz val="11"/>
        <rFont val="Arial"/>
        <family val="2"/>
      </rPr>
      <t xml:space="preserve">, se identificó que corresponden a eventos de los cuales la invitación a los mismos se recibió con antelación menor a 5 días a su realización y fueron reportados al día siguiente de la recepción de la invitación conforme a lo establecido en el segundo párrafo del artículo 18 de los Lineamientos, por tal razón respecto a estos casos la observación </t>
    </r>
    <r>
      <rPr>
        <b/>
        <sz val="11"/>
        <rFont val="Arial"/>
        <family val="2"/>
      </rPr>
      <t>quedó sin efectos</t>
    </r>
    <r>
      <rPr>
        <sz val="11"/>
        <rFont val="Arial"/>
        <family val="2"/>
      </rPr>
      <t xml:space="preserve">.
</t>
    </r>
  </si>
  <si>
    <r>
      <rPr>
        <b/>
        <sz val="11"/>
        <rFont val="Arial"/>
        <family val="2"/>
      </rPr>
      <t>05-TM-JPJ-ADLGV-C1</t>
    </r>
    <r>
      <rPr>
        <sz val="11"/>
        <rFont val="Arial"/>
        <family val="2"/>
      </rPr>
      <t xml:space="preserve">
La persona candidata a juzgadora omitió utilizar una cuenta bancaria a su nombre, exclusivamente para el manejo de sus recursos de la campaña
En acatamiento a lo ordenado por la Sala Regional Monterrey del Tribunal Electoral del Poder Judicial de la Federación, al resolver el recurso de apelación identificado como SM-RAP-50/2025, se determinó lo siguiente:
Sin efecto</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</si>
  <si>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ANEXO-L-TM-JPJ-ADLGV-2</t>
    </r>
    <r>
      <rPr>
        <sz val="11"/>
        <rFont val="Arial"/>
        <family val="2"/>
      </rPr>
      <t xml:space="preserve"> del presente dictamen. 
En acatamiento a lo ordenado por la Sala Regional Monterrey del Tribunal Electoral del Poder Judicial de la Federación, al resolver el recurso de apelación identificado como SM-RAP-50/2025, se determinó lo siguiente:
"…Dejar insubsistente lo establecido en la conclusión 05-TM-JPJ-ADLGV-C1. (…)"</t>
    </r>
  </si>
  <si>
    <r>
      <rPr>
        <b/>
        <sz val="11"/>
        <rFont val="Arial"/>
        <family val="2"/>
      </rPr>
      <t>No atendida</t>
    </r>
    <r>
      <rPr>
        <sz val="11"/>
        <rFont val="Arial"/>
        <family val="2"/>
      </rPr>
      <t xml:space="preserve">
Del análisis a la respuesta y la documentación presentada en el MEFIC por la persona candidata se determinó lo siguiente:
Respecto los ingresos por concepto de rendimientos financieros señalados con (1) en la columna “Referencia Dictamen” del </t>
    </r>
    <r>
      <rPr>
        <b/>
        <sz val="11"/>
        <rFont val="Arial"/>
        <family val="2"/>
      </rPr>
      <t>ANEXO-L-TM-JPJ-ADLGV-9</t>
    </r>
    <r>
      <rPr>
        <sz val="11"/>
        <rFont val="Arial"/>
        <family val="2"/>
      </rPr>
      <t xml:space="preserve"> del presente dictamen, la persona candidata señaló que  incluyó como evidencia en su momento el comprobante del SPEI correspondiente, realizado desde la cuenta bancaria del suscrito, sin embargo, la respuesta se consideró insatisfactoria toda vez que solo se localizó una captura de pantalla por la transferencia y el estado de cuenta bancario de la cuenta destino; asimismo, omitió presentar la documentación que compruebe que el origen del recurso proviene de su patrimonio, por un importe de </t>
    </r>
    <r>
      <rPr>
        <b/>
        <sz val="11"/>
        <rFont val="Arial"/>
        <family val="2"/>
      </rPr>
      <t>$10,084</t>
    </r>
    <r>
      <rPr>
        <sz val="11"/>
        <rFont val="Arial"/>
        <family val="2"/>
      </rPr>
      <t xml:space="preserve">.00 con los cuales realizó el pago de los egresos reportados en MEFIC; por tal razón, por lo que corresponde a estos registros, la observación </t>
    </r>
    <r>
      <rPr>
        <b/>
        <sz val="11"/>
        <rFont val="Arial"/>
        <family val="2"/>
      </rPr>
      <t>no quedó atendida.</t>
    </r>
    <r>
      <rPr>
        <sz val="11"/>
        <rFont val="Arial"/>
        <family val="2"/>
      </rPr>
      <t xml:space="preserve">
En acatamiento a lo ordenado por la Sala Regional Monterrey del Tribunal Electoral del Poder Judicial de la Federación, al resolver el recurso de apelación identificado como SM-RAP-50/2025, se determinó lo siguiente:
Del análisis a la respuesta y la documentación presentada en el MEFIC por la persona candidata se determinó lo siguiente:
Respecto los ingresos por concepto de rendimientos financieros señalados con (1) en la columna “Referencia Dictamen” del </t>
    </r>
    <r>
      <rPr>
        <b/>
        <sz val="11"/>
        <rFont val="Arial"/>
        <family val="2"/>
      </rPr>
      <t xml:space="preserve">ANEXO-L-TM-JPJ-ADLGV-9 </t>
    </r>
    <r>
      <rPr>
        <sz val="11"/>
        <rFont val="Arial"/>
        <family val="2"/>
      </rPr>
      <t>del presente dictamen, la persona candidata señaló que  incluyó como evidencia en su momento el comprobante del SPEI correspondiente, realizado desde la cuenta bancaria del suscrito, del analisis a la documentación presentada, se contató que adjuntó un comprobante de fondos y al verificar el movimiento en el estado de cuenta de abril se constató que el concepto es por "venta acciones sociedades invs"; por tal razón, por lo que corresponde a este registro, la observación</t>
    </r>
    <r>
      <rPr>
        <b/>
        <sz val="11"/>
        <rFont val="Arial"/>
        <family val="2"/>
      </rPr>
      <t xml:space="preserve"> quedó atendida</t>
    </r>
    <r>
      <rPr>
        <sz val="11"/>
        <rFont val="Arial"/>
        <family val="2"/>
      </rPr>
      <t>.</t>
    </r>
  </si>
  <si>
    <r>
      <rPr>
        <b/>
        <sz val="11"/>
        <rFont val="Arial"/>
        <family val="2"/>
      </rPr>
      <t xml:space="preserve">05-TM-JPJ-ADLGV-C6
</t>
    </r>
    <r>
      <rPr>
        <sz val="11"/>
        <rFont val="Arial"/>
        <family val="2"/>
      </rPr>
      <t xml:space="preserve">
La persona candidata a juzgadora registró ingresos por concepto de rendimientos financieros, no obstante, omitió presentar la documentación que compruebe el origen del recurso, por un importe de $ 10,084.00
En acatamiento a lo ordenado por la Sala Regional Monterrey del Tribunal Electoral del Poder Judicial de la Federación, al resolver el recurso de apelación identificado como SM-RAP-50/2025, se determinó lo siguiente:
</t>
    </r>
    <r>
      <rPr>
        <b/>
        <sz val="11"/>
        <rFont val="Arial"/>
        <family val="2"/>
      </rPr>
      <t>Atendida</t>
    </r>
  </si>
  <si>
    <r>
      <rPr>
        <b/>
        <sz val="11"/>
        <rFont val="Arial"/>
        <family val="2"/>
      </rPr>
      <t>05-TM-JPJ-ADLGV-C5</t>
    </r>
    <r>
      <rPr>
        <sz val="11"/>
        <rFont val="Arial"/>
        <family val="2"/>
      </rPr>
      <t xml:space="preserve">
La persona candidata a juzgadora omitió modificar/cancelar 1 evento en el plazo de 24 horas previos a su realización, toda vez que reportan el estatus "Por Realizar”.
En acatamiento a lo ordenado por la Sala Regional Monterrey del Tribunal Electoral del Poder Judicial de la Federación, al resolver el recurso de apelación identificado como SM-RAP-50/2025, se determinó lo siguiente:
La persona candidata a juzgadora omitió modificar y/o cancelar el estatus de 1 evento en el plazo de 24 horas previos a su realización, toda vez que reportan el estatus "Por Realizar”.</t>
    </r>
  </si>
  <si>
    <r>
      <rPr>
        <b/>
        <sz val="11"/>
        <rFont val="Arial"/>
        <family val="2"/>
      </rPr>
      <t>No Atendida</t>
    </r>
    <r>
      <rPr>
        <sz val="11"/>
        <rFont val="Arial"/>
        <family val="2"/>
      </rPr>
      <t xml:space="preserve">
De los eventos señalados con (1) en la columna “Referencia Dictamen” del </t>
    </r>
    <r>
      <rPr>
        <b/>
        <sz val="11"/>
        <rFont val="Arial"/>
        <family val="2"/>
      </rPr>
      <t>ANEXO-L-TM-JPJ-ADLGV-7</t>
    </r>
    <r>
      <rPr>
        <sz val="11"/>
        <rFont val="Arial"/>
        <family val="2"/>
      </rPr>
      <t xml:space="preserve"> aun cuando señala que por error involuntario, ese mismo evento lo registró dos veces, que se trata del organizado por la Universidad Valle de Bravo y el Colegio de Abogados en Derecho del Trabajo A.C., que se llevó a cabo el día 26 de mayo; al respecto y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r>
      <rPr>
        <sz val="11"/>
        <rFont val="Arial"/>
        <family val="2"/>
      </rPr>
      <t xml:space="preserve">
En acatamiento a lo ordenado por la Sala Regional Monterrey del Tribunal Electoral del Poder Judicial de la Federación, al resolver el recurso de apelación identificado como SM-RAP-50/2025, se determinó lo siguiente:
Del evento señalado con (1) en la columna “Referencia Dictamen” del </t>
    </r>
    <r>
      <rPr>
        <b/>
        <sz val="11"/>
        <rFont val="Arial"/>
        <family val="2"/>
      </rPr>
      <t>ANEXO-L-TM-JPJ-ADLGV-7</t>
    </r>
    <r>
      <rPr>
        <sz val="11"/>
        <rFont val="Arial"/>
        <family val="2"/>
      </rPr>
      <t xml:space="preserve"> aun cuando señala que por error involuntario, ese mismo evento lo registró dos veces, que se trata del organizado por la Universidad Valle de Bravo y el Colegio de Abogados en Derecho del Trabajo A.C., que se llevó a cabo el día 26 de mayo; al respecto, del analisis a la agenda de eventos presentada por el sujeto obligado, se identificó que si bien registro 3 eventos para el dia 26 de mayo, ninguno coincide en lugar ni horario, por lo que no se advierte la duplicidad señalada por la persona candidata a juzgadora.
En virtud de lo anterior, se concluye que la persona candidata registró con el estatus “por realizar” 1 evento y omitió modificar el estatus y/o cancelar este evento en el plazo de 24 horas previos a su realización; por tal razón, la observación </t>
    </r>
    <r>
      <rPr>
        <b/>
        <sz val="11"/>
        <rFont val="Arial"/>
        <family val="2"/>
      </rPr>
      <t>no quedó atendida.</t>
    </r>
    <r>
      <rPr>
        <sz val="11"/>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</si>
</sst>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44" formatCode="_-&quot;$&quot;* #,##0.00_-;\-&quot;$&quot;* #,##0.00_-;_-&quot;$&quot;* &quot;-&quot;??_-;_-@_-"/>
    <numFmt numFmtId="43" formatCode="_-* #,##0.00_-;\-* #,##0.00_-;_-* &quot;-&quot;??_-;_-@_-"/>
    <numFmt numFmtId="166" formatCode="[$-80A]General"/>
  </numFmts>
  <fonts count="16"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sz val="11"/>
      <color theme="1"/>
      <name val="Arial"/>
      <family val="2"/>
    </font>
    <font>
      <i/>
      <sz val="11"/>
      <name val="Arial"/>
      <family val="2"/>
    </font>
    <font>
      <b/>
      <sz val="11"/>
      <name val="Arial"/>
      <family val="2"/>
    </font>
    <font>
      <b/>
      <sz val="12"/>
      <name val="Arial"/>
      <family val="2"/>
    </font>
    <font>
      <sz val="12"/>
      <name val="Arial"/>
      <family val="2"/>
    </font>
    <font>
      <b/>
      <sz val="12"/>
      <color rgb="FFFF0000"/>
      <name val="Arial"/>
      <family val="2"/>
    </font>
    <font>
      <b/>
      <sz val="11"/>
      <color theme="1"/>
      <name val="Arial"/>
      <family val="2"/>
    </font>
    <font>
      <sz val="10"/>
      <name val="Arial"/>
      <family val="2"/>
    </font>
    <font>
      <sz val="11"/>
      <color rgb="FF000000"/>
      <name val="Calibri"/>
      <family val="2"/>
    </font>
    <font>
      <sz val="11"/>
      <color indexed="8"/>
      <name val="Calibri"/>
      <family val="2"/>
      <charset val="1"/>
    </font>
    <font>
      <b/>
      <sz val="11"/>
      <color theme="0"/>
      <name val="Arial"/>
      <family val="2"/>
    </font>
  </fonts>
  <fills count="6">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5">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0" fontId="12" fillId="0" borderId="0"/>
    <xf numFmtId="166" fontId="13" fillId="0" borderId="0"/>
    <xf numFmtId="43" fontId="1" fillId="0" borderId="0" applyFont="0" applyFill="0" applyBorder="0" applyAlignment="0" applyProtection="0"/>
    <xf numFmtId="0" fontId="14" fillId="0" borderId="0"/>
  </cellStyleXfs>
  <cellXfs count="34">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wrapText="1"/>
    </xf>
    <xf numFmtId="0" fontId="8" fillId="0" borderId="0" xfId="0" applyFont="1" applyAlignment="1">
      <alignment vertical="top"/>
    </xf>
    <xf numFmtId="0" fontId="9" fillId="0" borderId="0" xfId="0" applyFont="1" applyAlignment="1">
      <alignment horizontal="center" vertical="top"/>
    </xf>
    <xf numFmtId="0" fontId="9" fillId="0" borderId="0" xfId="0" applyFont="1" applyAlignment="1">
      <alignment horizontal="justify" vertical="top"/>
    </xf>
    <xf numFmtId="0" fontId="9" fillId="0" borderId="0" xfId="0" applyFont="1" applyAlignment="1">
      <alignment vertical="top"/>
    </xf>
    <xf numFmtId="0" fontId="9" fillId="0" borderId="0" xfId="0" applyFont="1" applyAlignment="1">
      <alignment vertical="top" wrapText="1"/>
    </xf>
    <xf numFmtId="0" fontId="10" fillId="0" borderId="0" xfId="0" applyFont="1" applyAlignment="1">
      <alignment vertical="top"/>
    </xf>
    <xf numFmtId="0" fontId="7" fillId="0" borderId="2" xfId="0" applyFont="1" applyBorder="1" applyAlignment="1">
      <alignment vertical="top"/>
    </xf>
    <xf numFmtId="0" fontId="15" fillId="3" borderId="1" xfId="5" applyFont="1" applyFill="1" applyBorder="1" applyAlignment="1">
      <alignment horizontal="center" vertical="center" wrapText="1"/>
    </xf>
    <xf numFmtId="0" fontId="15" fillId="4" borderId="1" xfId="5" applyFont="1" applyFill="1" applyBorder="1" applyAlignment="1">
      <alignment horizontal="center" vertical="center" wrapText="1"/>
    </xf>
    <xf numFmtId="0" fontId="15" fillId="3" borderId="1" xfId="5" applyFont="1" applyFill="1" applyBorder="1" applyAlignment="1">
      <alignment vertical="center" wrapText="1"/>
    </xf>
    <xf numFmtId="0" fontId="3" fillId="0" borderId="1" xfId="0" applyFont="1" applyBorder="1" applyAlignment="1">
      <alignment horizontal="justify" vertical="top" wrapText="1"/>
    </xf>
    <xf numFmtId="0" fontId="3" fillId="0" borderId="1" xfId="2" applyFont="1" applyBorder="1" applyAlignment="1">
      <alignment horizontal="justify" vertical="top" wrapText="1"/>
    </xf>
    <xf numFmtId="0" fontId="3" fillId="0" borderId="1" xfId="1" applyFont="1" applyBorder="1" applyAlignment="1">
      <alignment horizontal="justify" vertical="top" wrapText="1"/>
    </xf>
    <xf numFmtId="0" fontId="3" fillId="0" borderId="1" xfId="2" quotePrefix="1" applyFont="1" applyBorder="1" applyAlignment="1">
      <alignment horizontal="justify" vertical="top" wrapText="1"/>
    </xf>
    <xf numFmtId="0" fontId="3" fillId="0" borderId="1" xfId="1" quotePrefix="1" applyFont="1" applyBorder="1" applyAlignment="1">
      <alignment horizontal="justify" vertical="top" wrapText="1"/>
    </xf>
    <xf numFmtId="0" fontId="3" fillId="0" borderId="1" xfId="0" quotePrefix="1" applyFont="1" applyBorder="1" applyAlignment="1">
      <alignment horizontal="justify" vertical="top" wrapText="1"/>
    </xf>
    <xf numFmtId="0" fontId="5" fillId="0" borderId="1" xfId="0" applyFont="1" applyBorder="1" applyAlignment="1">
      <alignment horizontal="justify" vertical="top" wrapText="1"/>
    </xf>
    <xf numFmtId="0" fontId="6" fillId="0" borderId="1" xfId="0" applyFont="1" applyBorder="1" applyAlignment="1">
      <alignment horizontal="justify" vertical="top" wrapText="1"/>
    </xf>
    <xf numFmtId="0" fontId="3" fillId="0" borderId="1" xfId="0" applyFont="1" applyBorder="1" applyAlignment="1">
      <alignment vertical="top" wrapText="1"/>
    </xf>
    <xf numFmtId="0" fontId="3" fillId="5" borderId="1" xfId="0" applyFont="1" applyFill="1" applyBorder="1" applyAlignment="1">
      <alignment horizontal="justify" vertical="top" wrapText="1"/>
    </xf>
    <xf numFmtId="0" fontId="3" fillId="5" borderId="1" xfId="0" applyFont="1" applyFill="1" applyBorder="1" applyAlignment="1">
      <alignment vertical="top" wrapText="1"/>
    </xf>
    <xf numFmtId="8" fontId="3" fillId="5" borderId="1" xfId="0" applyNumberFormat="1" applyFont="1" applyFill="1" applyBorder="1" applyAlignment="1">
      <alignment vertical="top" wrapText="1"/>
    </xf>
    <xf numFmtId="0" fontId="3" fillId="5" borderId="1" xfId="0" applyFont="1" applyFill="1" applyBorder="1" applyAlignment="1">
      <alignment horizontal="center" vertical="top" wrapText="1"/>
    </xf>
  </cellXfs>
  <cellStyles count="15">
    <cellStyle name="Excel Built-in Normal 2" xfId="12" xr:uid="{86D2C9C2-7554-49A0-9FEC-B2878C7D0B27}"/>
    <cellStyle name="Excel Built-in Normal 3" xfId="14" xr:uid="{D0CABBFD-74DA-41FF-B22C-4AC27A8DCC39}"/>
    <cellStyle name="Millares 2" xfId="13" xr:uid="{C5306AB4-B07A-45DC-8093-C7BD2CB036A0}"/>
    <cellStyle name="Moneda 2" xfId="9" xr:uid="{AD8A0735-6980-4DB3-8F59-6900BF832D91}"/>
    <cellStyle name="Normal" xfId="0" builtinId="0"/>
    <cellStyle name="Normal 2" xfId="3" xr:uid="{00000000-0005-0000-0000-000001000000}"/>
    <cellStyle name="Normal 2 2" xfId="10" xr:uid="{1956816E-32DC-4588-B243-180E744B7DB3}"/>
    <cellStyle name="Normal 3" xfId="11" xr:uid="{B89C7A02-E338-40BE-B9F6-A26750190559}"/>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 name="Normal 7" xfId="8" xr:uid="{EC20043F-C281-4591-91E1-A179BC91ED22}"/>
    <cellStyle name="Normal 8" xfId="7" xr:uid="{74EF0849-DAE7-4661-97D8-409557929BE9}"/>
  </cellStyles>
  <dxfs count="0"/>
  <tableStyles count="0" defaultTableStyle="TableStyleMedium2" defaultPivotStyle="PivotStyleLight16"/>
  <colors>
    <mruColors>
      <color rgb="FFFF66CC"/>
      <color rgb="FFD5007F"/>
      <color rgb="FFCC3399"/>
      <color rgb="FF0000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22</xdr:col>
      <xdr:colOff>28575</xdr:colOff>
      <xdr:row>4</xdr:row>
      <xdr:rowOff>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90286417" cy="719667"/>
        </a:xfrm>
        <a:prstGeom prst="rect">
          <a:avLst/>
        </a:prstGeom>
      </xdr:spPr>
    </xdr:pic>
    <xdr:clientData/>
  </xdr:twoCellAnchor>
  <xdr:twoCellAnchor editAs="oneCell">
    <xdr:from>
      <xdr:col>0</xdr:col>
      <xdr:colOff>114301</xdr:colOff>
      <xdr:row>0</xdr:row>
      <xdr:rowOff>139702</xdr:rowOff>
    </xdr:from>
    <xdr:to>
      <xdr:col>2</xdr:col>
      <xdr:colOff>114300</xdr:colOff>
      <xdr:row>3</xdr:row>
      <xdr:rowOff>25861</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20</xdr:col>
      <xdr:colOff>379693</xdr:colOff>
      <xdr:row>0</xdr:row>
      <xdr:rowOff>0</xdr:rowOff>
    </xdr:from>
    <xdr:to>
      <xdr:col>21</xdr:col>
      <xdr:colOff>503378</xdr:colOff>
      <xdr:row>3</xdr:row>
      <xdr:rowOff>161925</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47253899" y="0"/>
          <a:ext cx="1854759" cy="696632"/>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68543</xdr:colOff>
      <xdr:row>0</xdr:row>
      <xdr:rowOff>26147</xdr:rowOff>
    </xdr:from>
    <xdr:to>
      <xdr:col>20</xdr:col>
      <xdr:colOff>68543</xdr:colOff>
      <xdr:row>3</xdr:row>
      <xdr:rowOff>168088</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46942749" y="26147"/>
          <a:ext cx="0" cy="679823"/>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5" defaultRowHeight="15" x14ac:dyDescent="0.2"/>
  <cols>
    <col min="1" max="1" width="59.83203125" bestFit="1" customWidth="1"/>
  </cols>
  <sheetData>
    <row r="3" spans="1:7" x14ac:dyDescent="0.2">
      <c r="A3" s="1" t="s">
        <v>0</v>
      </c>
    </row>
    <row r="4" spans="1:7" x14ac:dyDescent="0.2">
      <c r="A4" s="2" t="s">
        <v>1</v>
      </c>
    </row>
    <row r="5" spans="1:7" x14ac:dyDescent="0.2">
      <c r="A5" s="3" t="s">
        <v>2</v>
      </c>
    </row>
    <row r="6" spans="1:7" x14ac:dyDescent="0.2">
      <c r="A6" s="2" t="s">
        <v>3</v>
      </c>
    </row>
    <row r="7" spans="1:7" x14ac:dyDescent="0.2">
      <c r="A7" s="3" t="s">
        <v>4</v>
      </c>
    </row>
    <row r="8" spans="1:7" x14ac:dyDescent="0.2">
      <c r="A8" s="3" t="s">
        <v>5</v>
      </c>
      <c r="B8" s="4"/>
    </row>
    <row r="9" spans="1:7" x14ac:dyDescent="0.2">
      <c r="A9" s="3" t="s">
        <v>6</v>
      </c>
      <c r="B9" s="4"/>
    </row>
    <row r="10" spans="1:7" x14ac:dyDescent="0.2">
      <c r="A10" s="3" t="s">
        <v>7</v>
      </c>
      <c r="B10" s="4"/>
    </row>
    <row r="11" spans="1:7" x14ac:dyDescent="0.2">
      <c r="A11" s="3" t="s">
        <v>8</v>
      </c>
      <c r="B11" s="4"/>
    </row>
    <row r="12" spans="1:7" x14ac:dyDescent="0.2">
      <c r="A12" s="3" t="s">
        <v>9</v>
      </c>
      <c r="B12" s="4"/>
    </row>
    <row r="13" spans="1:7" x14ac:dyDescent="0.2">
      <c r="A13" s="3" t="s">
        <v>10</v>
      </c>
      <c r="B13" s="4"/>
    </row>
    <row r="14" spans="1:7" x14ac:dyDescent="0.2">
      <c r="A14" s="3" t="s">
        <v>11</v>
      </c>
      <c r="B14" s="4"/>
      <c r="G14" s="4"/>
    </row>
    <row r="15" spans="1:7" x14ac:dyDescent="0.2">
      <c r="A15" s="3" t="s">
        <v>12</v>
      </c>
      <c r="B15" s="4"/>
      <c r="G15" s="4"/>
    </row>
    <row r="16" spans="1:7" x14ac:dyDescent="0.2">
      <c r="A16" s="3" t="s">
        <v>13</v>
      </c>
    </row>
    <row r="17" spans="1:2" x14ac:dyDescent="0.2">
      <c r="A17" s="3" t="s">
        <v>14</v>
      </c>
      <c r="B17" s="4"/>
    </row>
    <row r="18" spans="1:2" x14ac:dyDescent="0.2">
      <c r="A18" s="3" t="s">
        <v>15</v>
      </c>
      <c r="B18" s="4"/>
    </row>
    <row r="19" spans="1:2" x14ac:dyDescent="0.2">
      <c r="A19" s="3" t="s">
        <v>16</v>
      </c>
      <c r="B19" s="4"/>
    </row>
    <row r="20" spans="1:2" x14ac:dyDescent="0.2">
      <c r="A20" s="3" t="s">
        <v>17</v>
      </c>
    </row>
    <row r="21" spans="1:2" x14ac:dyDescent="0.2">
      <c r="A21" s="3" t="s">
        <v>18</v>
      </c>
    </row>
    <row r="22" spans="1:2" x14ac:dyDescent="0.2">
      <c r="A22" s="3" t="s">
        <v>19</v>
      </c>
    </row>
    <row r="23" spans="1:2" x14ac:dyDescent="0.2">
      <c r="A23" s="3" t="s">
        <v>20</v>
      </c>
    </row>
    <row r="24" spans="1:2" x14ac:dyDescent="0.2">
      <c r="A24" s="2" t="s">
        <v>21</v>
      </c>
    </row>
    <row r="25" spans="1:2" x14ac:dyDescent="0.2">
      <c r="A25" s="3" t="s">
        <v>22</v>
      </c>
    </row>
    <row r="26" spans="1:2" x14ac:dyDescent="0.2">
      <c r="A26" s="3" t="s">
        <v>23</v>
      </c>
    </row>
    <row r="27" spans="1:2" x14ac:dyDescent="0.2">
      <c r="A27" s="3" t="s">
        <v>24</v>
      </c>
    </row>
    <row r="28" spans="1:2" x14ac:dyDescent="0.2">
      <c r="A28" s="3" t="s">
        <v>25</v>
      </c>
    </row>
    <row r="29" spans="1:2" x14ac:dyDescent="0.2">
      <c r="A29" s="3" t="s">
        <v>26</v>
      </c>
    </row>
    <row r="30" spans="1:2" x14ac:dyDescent="0.2">
      <c r="A30" s="3" t="s">
        <v>27</v>
      </c>
    </row>
    <row r="31" spans="1:2" x14ac:dyDescent="0.2">
      <c r="A31" s="3" t="s">
        <v>28</v>
      </c>
    </row>
    <row r="32" spans="1:2" x14ac:dyDescent="0.2">
      <c r="A32" s="3" t="s">
        <v>29</v>
      </c>
    </row>
    <row r="33" spans="1:1" x14ac:dyDescent="0.2">
      <c r="A33" s="3" t="s">
        <v>30</v>
      </c>
    </row>
    <row r="34" spans="1:1" x14ac:dyDescent="0.2">
      <c r="A34" s="3" t="s">
        <v>31</v>
      </c>
    </row>
    <row r="35" spans="1:1" x14ac:dyDescent="0.2">
      <c r="A35" s="3" t="s">
        <v>32</v>
      </c>
    </row>
    <row r="36" spans="1:1" x14ac:dyDescent="0.2">
      <c r="A36" s="3" t="s">
        <v>33</v>
      </c>
    </row>
    <row r="37" spans="1:1" x14ac:dyDescent="0.2">
      <c r="A37" s="2" t="s">
        <v>34</v>
      </c>
    </row>
    <row r="38" spans="1:1" x14ac:dyDescent="0.2">
      <c r="A38" s="3" t="s">
        <v>35</v>
      </c>
    </row>
    <row r="39" spans="1:1" x14ac:dyDescent="0.2">
      <c r="A39" s="3" t="s">
        <v>36</v>
      </c>
    </row>
    <row r="40" spans="1:1" x14ac:dyDescent="0.2">
      <c r="A40" s="3" t="s">
        <v>37</v>
      </c>
    </row>
    <row r="41" spans="1:1" x14ac:dyDescent="0.2">
      <c r="A41" s="3" t="s">
        <v>38</v>
      </c>
    </row>
    <row r="42" spans="1:1" x14ac:dyDescent="0.2">
      <c r="A42" s="3" t="s">
        <v>39</v>
      </c>
    </row>
    <row r="43" spans="1:1" x14ac:dyDescent="0.2">
      <c r="A43" s="3" t="s">
        <v>40</v>
      </c>
    </row>
    <row r="44" spans="1:1" x14ac:dyDescent="0.2">
      <c r="A44" s="3" t="s">
        <v>41</v>
      </c>
    </row>
    <row r="45" spans="1:1" x14ac:dyDescent="0.2">
      <c r="A45" s="3" t="s">
        <v>42</v>
      </c>
    </row>
    <row r="46" spans="1:1" x14ac:dyDescent="0.2">
      <c r="A46" s="3" t="s">
        <v>15</v>
      </c>
    </row>
    <row r="47" spans="1:1" x14ac:dyDescent="0.2">
      <c r="A47" s="3" t="s">
        <v>43</v>
      </c>
    </row>
    <row r="48" spans="1:1" x14ac:dyDescent="0.2">
      <c r="A48" s="3" t="s">
        <v>44</v>
      </c>
    </row>
    <row r="49" spans="1:1" x14ac:dyDescent="0.2">
      <c r="A49" s="2" t="s">
        <v>45</v>
      </c>
    </row>
    <row r="50" spans="1:1" x14ac:dyDescent="0.2">
      <c r="A50" s="3" t="s">
        <v>31</v>
      </c>
    </row>
    <row r="51" spans="1:1" x14ac:dyDescent="0.2">
      <c r="A51" s="3" t="s">
        <v>46</v>
      </c>
    </row>
    <row r="52" spans="1:1" x14ac:dyDescent="0.2">
      <c r="A52" s="3" t="s">
        <v>47</v>
      </c>
    </row>
    <row r="53" spans="1:1" x14ac:dyDescent="0.2">
      <c r="A53" s="3" t="s">
        <v>48</v>
      </c>
    </row>
    <row r="54" spans="1:1" x14ac:dyDescent="0.2">
      <c r="A54" s="3" t="s">
        <v>49</v>
      </c>
    </row>
    <row r="55" spans="1:1" x14ac:dyDescent="0.2">
      <c r="A55" s="3" t="s">
        <v>50</v>
      </c>
    </row>
    <row r="56" spans="1:1" x14ac:dyDescent="0.2">
      <c r="A56" s="3" t="s">
        <v>51</v>
      </c>
    </row>
    <row r="57" spans="1:1" x14ac:dyDescent="0.2">
      <c r="A57" s="2" t="s">
        <v>52</v>
      </c>
    </row>
    <row r="58" spans="1:1" x14ac:dyDescent="0.2">
      <c r="A58" s="3" t="s">
        <v>4</v>
      </c>
    </row>
    <row r="59" spans="1:1" x14ac:dyDescent="0.2">
      <c r="A59" s="2" t="s">
        <v>53</v>
      </c>
    </row>
    <row r="60" spans="1:1" x14ac:dyDescent="0.2">
      <c r="A60" s="3" t="s">
        <v>54</v>
      </c>
    </row>
    <row r="61" spans="1:1" x14ac:dyDescent="0.2">
      <c r="A61" s="3" t="s">
        <v>55</v>
      </c>
    </row>
    <row r="62" spans="1:1" x14ac:dyDescent="0.2">
      <c r="A62" s="3" t="s">
        <v>56</v>
      </c>
    </row>
    <row r="63" spans="1:1" x14ac:dyDescent="0.2">
      <c r="A63" s="3" t="s">
        <v>57</v>
      </c>
    </row>
    <row r="64" spans="1:1" x14ac:dyDescent="0.2">
      <c r="A64" s="3" t="s">
        <v>58</v>
      </c>
    </row>
    <row r="65" spans="1:1" x14ac:dyDescent="0.2">
      <c r="A65" s="3" t="s">
        <v>59</v>
      </c>
    </row>
    <row r="66" spans="1:1" x14ac:dyDescent="0.2">
      <c r="A66" s="3" t="s">
        <v>60</v>
      </c>
    </row>
    <row r="67" spans="1:1" x14ac:dyDescent="0.2">
      <c r="A67" s="3" t="s">
        <v>61</v>
      </c>
    </row>
    <row r="68" spans="1:1" x14ac:dyDescent="0.2">
      <c r="A68" s="3" t="s">
        <v>62</v>
      </c>
    </row>
    <row r="69" spans="1:1" x14ac:dyDescent="0.2">
      <c r="A69" s="2" t="s">
        <v>63</v>
      </c>
    </row>
    <row r="70" spans="1:1" x14ac:dyDescent="0.2">
      <c r="A70" s="3" t="s">
        <v>58</v>
      </c>
    </row>
    <row r="71" spans="1:1" x14ac:dyDescent="0.2">
      <c r="A71" s="3" t="s">
        <v>49</v>
      </c>
    </row>
    <row r="72" spans="1:1" x14ac:dyDescent="0.2">
      <c r="A72" s="2" t="s">
        <v>64</v>
      </c>
    </row>
    <row r="73" spans="1:1" x14ac:dyDescent="0.2">
      <c r="A73" s="3" t="s">
        <v>64</v>
      </c>
    </row>
    <row r="74" spans="1:1" x14ac:dyDescent="0.2">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dimension ref="A5:V20"/>
  <sheetViews>
    <sheetView showGridLines="0" tabSelected="1" topLeftCell="A20" zoomScale="85" zoomScaleNormal="85" workbookViewId="0">
      <selection activeCell="A27" sqref="A27"/>
    </sheetView>
  </sheetViews>
  <sheetFormatPr baseColWidth="10" defaultColWidth="11.5" defaultRowHeight="14" x14ac:dyDescent="0.2"/>
  <cols>
    <col min="1" max="1" width="6" style="9" customWidth="1"/>
    <col min="2" max="2" width="21.5" style="9" customWidth="1"/>
    <col min="3" max="3" width="14.1640625" style="9" customWidth="1"/>
    <col min="4" max="4" width="17.5" style="9" customWidth="1"/>
    <col min="5" max="5" width="21.1640625" style="9" customWidth="1"/>
    <col min="6" max="6" width="20.5" style="9" customWidth="1"/>
    <col min="7" max="7" width="24.83203125" style="9" customWidth="1"/>
    <col min="8" max="8" width="22.1640625" style="9" customWidth="1"/>
    <col min="9" max="9" width="10.83203125" style="9" customWidth="1"/>
    <col min="10" max="10" width="42.83203125" style="7" customWidth="1"/>
    <col min="11" max="11" width="16" style="7" customWidth="1"/>
    <col min="12" max="12" width="27.5" style="7" customWidth="1"/>
    <col min="13" max="13" width="132.1640625" style="7" customWidth="1"/>
    <col min="14" max="14" width="54" style="8" customWidth="1"/>
    <col min="15" max="15" width="255.6640625" style="8" customWidth="1"/>
    <col min="16" max="16" width="29.1640625" style="8" customWidth="1"/>
    <col min="17" max="17" width="255.6640625" style="8" customWidth="1"/>
    <col min="18" max="18" width="198.1640625" style="10" customWidth="1"/>
    <col min="19" max="19" width="53.83203125" style="8" customWidth="1"/>
    <col min="20" max="20" width="21.1640625" style="8" customWidth="1"/>
    <col min="21" max="21" width="24.5" style="8" customWidth="1"/>
    <col min="22" max="22" width="22.33203125" style="8" customWidth="1"/>
    <col min="23" max="16384" width="11.5" style="8"/>
  </cols>
  <sheetData>
    <row r="5" spans="1:22" s="14" customFormat="1" ht="16" x14ac:dyDescent="0.2">
      <c r="A5" s="11" t="s">
        <v>205</v>
      </c>
      <c r="B5" s="11"/>
      <c r="C5" s="11"/>
      <c r="D5" s="11"/>
      <c r="E5" s="11"/>
      <c r="F5" s="11"/>
      <c r="G5" s="11"/>
      <c r="H5" s="12"/>
      <c r="I5" s="12"/>
      <c r="J5" s="13"/>
      <c r="K5" s="13"/>
      <c r="L5" s="13"/>
      <c r="M5" s="13"/>
      <c r="R5" s="15"/>
    </row>
    <row r="6" spans="1:22" s="14" customFormat="1" ht="16" x14ac:dyDescent="0.2">
      <c r="A6" s="11" t="s">
        <v>206</v>
      </c>
      <c r="B6" s="11"/>
      <c r="C6" s="11"/>
      <c r="D6" s="11"/>
      <c r="E6" s="11"/>
      <c r="F6" s="11"/>
      <c r="G6" s="11"/>
      <c r="H6" s="12"/>
      <c r="I6" s="12"/>
      <c r="J6" s="13"/>
      <c r="K6" s="13"/>
      <c r="L6" s="13"/>
      <c r="M6" s="13"/>
      <c r="R6" s="15"/>
    </row>
    <row r="7" spans="1:22" s="14" customFormat="1" ht="16" x14ac:dyDescent="0.2">
      <c r="A7" s="11" t="s">
        <v>270</v>
      </c>
      <c r="B7" s="16"/>
      <c r="C7" s="11"/>
      <c r="D7" s="11"/>
      <c r="E7" s="11"/>
      <c r="F7" s="11"/>
      <c r="G7" s="11"/>
      <c r="H7" s="12"/>
      <c r="I7" s="12"/>
      <c r="J7" s="13"/>
      <c r="K7" s="13"/>
      <c r="L7" s="13"/>
      <c r="M7" s="13"/>
      <c r="R7" s="15"/>
    </row>
    <row r="8" spans="1:22" x14ac:dyDescent="0.2">
      <c r="Q8" s="17"/>
      <c r="R8" s="17"/>
      <c r="S8" s="17"/>
      <c r="T8" s="17"/>
      <c r="U8" s="17"/>
      <c r="V8" s="17"/>
    </row>
    <row r="9" spans="1:22" s="5" customFormat="1" ht="29.25" customHeight="1" x14ac:dyDescent="0.2">
      <c r="A9" s="18" t="s">
        <v>66</v>
      </c>
      <c r="B9" s="19" t="s">
        <v>67</v>
      </c>
      <c r="C9" s="19" t="s">
        <v>68</v>
      </c>
      <c r="D9" s="19" t="s">
        <v>69</v>
      </c>
      <c r="E9" s="19" t="s">
        <v>70</v>
      </c>
      <c r="F9" s="19" t="s">
        <v>71</v>
      </c>
      <c r="G9" s="19" t="s">
        <v>72</v>
      </c>
      <c r="H9" s="18" t="s">
        <v>73</v>
      </c>
      <c r="I9" s="18" t="s">
        <v>74</v>
      </c>
      <c r="J9" s="18" t="s">
        <v>75</v>
      </c>
      <c r="K9" s="18" t="s">
        <v>76</v>
      </c>
      <c r="L9" s="18" t="s">
        <v>77</v>
      </c>
      <c r="M9" s="18" t="s">
        <v>78</v>
      </c>
      <c r="N9" s="18" t="s">
        <v>79</v>
      </c>
      <c r="O9" s="18" t="s">
        <v>80</v>
      </c>
      <c r="P9" s="19" t="s">
        <v>81</v>
      </c>
      <c r="Q9" s="18" t="s">
        <v>82</v>
      </c>
      <c r="R9" s="18" t="s">
        <v>83</v>
      </c>
      <c r="S9" s="18" t="s">
        <v>84</v>
      </c>
      <c r="T9" s="20" t="s">
        <v>85</v>
      </c>
      <c r="U9" s="18" t="s">
        <v>86</v>
      </c>
      <c r="V9" s="18" t="s">
        <v>87</v>
      </c>
    </row>
    <row r="10" spans="1:22" s="7" customFormat="1" ht="195" x14ac:dyDescent="0.2">
      <c r="A10" s="22">
        <v>52</v>
      </c>
      <c r="B10" s="21" t="s">
        <v>233</v>
      </c>
      <c r="C10" s="21" t="s">
        <v>88</v>
      </c>
      <c r="D10" s="21" t="s">
        <v>89</v>
      </c>
      <c r="E10" s="21" t="s">
        <v>269</v>
      </c>
      <c r="F10" s="21" t="s">
        <v>234</v>
      </c>
      <c r="G10" s="21" t="s">
        <v>235</v>
      </c>
      <c r="H10" s="24" t="s">
        <v>3</v>
      </c>
      <c r="I10" s="24">
        <v>3</v>
      </c>
      <c r="J10" s="21" t="s">
        <v>230</v>
      </c>
      <c r="K10" s="21">
        <v>1</v>
      </c>
      <c r="L10" s="25" t="s">
        <v>230</v>
      </c>
      <c r="M10" s="21" t="s">
        <v>236</v>
      </c>
      <c r="N10" s="21" t="s">
        <v>231</v>
      </c>
      <c r="O10" s="26" t="s">
        <v>232</v>
      </c>
      <c r="P10" s="21" t="s">
        <v>271</v>
      </c>
      <c r="Q10" s="28" t="s">
        <v>237</v>
      </c>
      <c r="R10" s="21" t="s">
        <v>238</v>
      </c>
      <c r="S10" s="21"/>
      <c r="T10" s="29"/>
      <c r="U10" s="21"/>
      <c r="V10" s="21"/>
    </row>
    <row r="11" spans="1:22" s="7" customFormat="1" ht="188.5" customHeight="1" x14ac:dyDescent="0.2">
      <c r="A11" s="22">
        <v>53</v>
      </c>
      <c r="B11" s="21" t="s">
        <v>233</v>
      </c>
      <c r="C11" s="21" t="s">
        <v>88</v>
      </c>
      <c r="D11" s="21" t="s">
        <v>89</v>
      </c>
      <c r="E11" s="21" t="s">
        <v>269</v>
      </c>
      <c r="F11" s="21" t="s">
        <v>234</v>
      </c>
      <c r="G11" s="21" t="s">
        <v>235</v>
      </c>
      <c r="H11" s="24" t="s">
        <v>90</v>
      </c>
      <c r="I11" s="24" t="s">
        <v>212</v>
      </c>
      <c r="J11" s="21" t="s">
        <v>213</v>
      </c>
      <c r="K11" s="21" t="s">
        <v>96</v>
      </c>
      <c r="L11" s="23" t="s">
        <v>214</v>
      </c>
      <c r="M11" s="21" t="s">
        <v>239</v>
      </c>
      <c r="N11" s="26" t="s">
        <v>215</v>
      </c>
      <c r="O11" s="21" t="s">
        <v>216</v>
      </c>
      <c r="P11" s="21" t="s">
        <v>272</v>
      </c>
      <c r="Q11" s="28" t="s">
        <v>240</v>
      </c>
      <c r="R11" s="30" t="s">
        <v>288</v>
      </c>
      <c r="S11" s="30" t="s">
        <v>287</v>
      </c>
      <c r="T11" s="31"/>
      <c r="U11" s="30"/>
      <c r="V11" s="30"/>
    </row>
    <row r="12" spans="1:22" s="7" customFormat="1" ht="150" x14ac:dyDescent="0.2">
      <c r="A12" s="22">
        <v>54</v>
      </c>
      <c r="B12" s="21" t="s">
        <v>233</v>
      </c>
      <c r="C12" s="21" t="s">
        <v>88</v>
      </c>
      <c r="D12" s="21" t="s">
        <v>89</v>
      </c>
      <c r="E12" s="21" t="s">
        <v>269</v>
      </c>
      <c r="F12" s="21" t="s">
        <v>234</v>
      </c>
      <c r="G12" s="21" t="s">
        <v>235</v>
      </c>
      <c r="H12" s="24" t="s">
        <v>45</v>
      </c>
      <c r="I12" s="24">
        <v>7</v>
      </c>
      <c r="J12" s="21" t="s">
        <v>95</v>
      </c>
      <c r="K12" s="21">
        <v>1</v>
      </c>
      <c r="L12" s="23" t="s">
        <v>217</v>
      </c>
      <c r="M12" s="21" t="s">
        <v>241</v>
      </c>
      <c r="N12" s="26" t="s">
        <v>218</v>
      </c>
      <c r="O12" s="21" t="s">
        <v>99</v>
      </c>
      <c r="P12" s="21" t="s">
        <v>273</v>
      </c>
      <c r="Q12" s="28" t="s">
        <v>242</v>
      </c>
      <c r="R12" s="21" t="s">
        <v>243</v>
      </c>
      <c r="S12" s="21"/>
      <c r="T12" s="29"/>
      <c r="U12" s="21"/>
      <c r="V12" s="21"/>
    </row>
    <row r="13" spans="1:22" s="7" customFormat="1" ht="120" x14ac:dyDescent="0.2">
      <c r="A13" s="22">
        <v>55</v>
      </c>
      <c r="B13" s="21" t="s">
        <v>233</v>
      </c>
      <c r="C13" s="21" t="s">
        <v>88</v>
      </c>
      <c r="D13" s="21" t="s">
        <v>89</v>
      </c>
      <c r="E13" s="21" t="s">
        <v>269</v>
      </c>
      <c r="F13" s="21" t="s">
        <v>234</v>
      </c>
      <c r="G13" s="21" t="s">
        <v>235</v>
      </c>
      <c r="H13" s="24" t="s">
        <v>90</v>
      </c>
      <c r="I13" s="24">
        <v>8</v>
      </c>
      <c r="J13" s="21" t="s">
        <v>219</v>
      </c>
      <c r="K13" s="21">
        <v>12</v>
      </c>
      <c r="L13" s="23" t="s">
        <v>219</v>
      </c>
      <c r="M13" s="21" t="s">
        <v>244</v>
      </c>
      <c r="N13" s="26" t="s">
        <v>220</v>
      </c>
      <c r="O13" s="21" t="s">
        <v>221</v>
      </c>
      <c r="P13" s="21" t="s">
        <v>274</v>
      </c>
      <c r="Q13" s="28" t="s">
        <v>245</v>
      </c>
      <c r="R13" s="21" t="s">
        <v>246</v>
      </c>
      <c r="S13" s="21" t="s">
        <v>247</v>
      </c>
      <c r="T13" s="29"/>
      <c r="U13" s="21" t="s">
        <v>248</v>
      </c>
      <c r="V13" s="21" t="s">
        <v>229</v>
      </c>
    </row>
    <row r="14" spans="1:22" s="7" customFormat="1" ht="90" x14ac:dyDescent="0.2">
      <c r="A14" s="22">
        <v>56</v>
      </c>
      <c r="B14" s="21" t="s">
        <v>233</v>
      </c>
      <c r="C14" s="21" t="s">
        <v>88</v>
      </c>
      <c r="D14" s="21" t="s">
        <v>89</v>
      </c>
      <c r="E14" s="21" t="s">
        <v>269</v>
      </c>
      <c r="F14" s="21" t="s">
        <v>234</v>
      </c>
      <c r="G14" s="21" t="s">
        <v>235</v>
      </c>
      <c r="H14" s="24" t="s">
        <v>90</v>
      </c>
      <c r="I14" s="24">
        <v>8</v>
      </c>
      <c r="J14" s="21" t="s">
        <v>226</v>
      </c>
      <c r="K14" s="21">
        <v>14</v>
      </c>
      <c r="L14" s="21" t="s">
        <v>226</v>
      </c>
      <c r="M14" s="21" t="s">
        <v>249</v>
      </c>
      <c r="N14" s="21" t="s">
        <v>227</v>
      </c>
      <c r="O14" s="21" t="s">
        <v>228</v>
      </c>
      <c r="P14" s="21" t="s">
        <v>275</v>
      </c>
      <c r="Q14" s="28" t="s">
        <v>250</v>
      </c>
      <c r="R14" s="21" t="s">
        <v>285</v>
      </c>
      <c r="S14" s="21" t="s">
        <v>283</v>
      </c>
      <c r="T14" s="29"/>
      <c r="U14" s="21"/>
      <c r="V14" s="21"/>
    </row>
    <row r="15" spans="1:22" s="7" customFormat="1" ht="150" x14ac:dyDescent="0.2">
      <c r="A15" s="22">
        <v>57</v>
      </c>
      <c r="B15" s="21" t="s">
        <v>233</v>
      </c>
      <c r="C15" s="21" t="s">
        <v>88</v>
      </c>
      <c r="D15" s="21" t="s">
        <v>89</v>
      </c>
      <c r="E15" s="21" t="s">
        <v>269</v>
      </c>
      <c r="F15" s="21" t="s">
        <v>234</v>
      </c>
      <c r="G15" s="21" t="s">
        <v>235</v>
      </c>
      <c r="H15" s="24" t="s">
        <v>90</v>
      </c>
      <c r="I15" s="24">
        <v>8</v>
      </c>
      <c r="J15" s="21" t="s">
        <v>226</v>
      </c>
      <c r="K15" s="21">
        <v>14</v>
      </c>
      <c r="L15" s="21" t="s">
        <v>226</v>
      </c>
      <c r="M15" s="21" t="s">
        <v>251</v>
      </c>
      <c r="N15" s="21" t="s">
        <v>227</v>
      </c>
      <c r="O15" s="21" t="s">
        <v>228</v>
      </c>
      <c r="P15" s="21" t="s">
        <v>276</v>
      </c>
      <c r="Q15" s="28" t="s">
        <v>252</v>
      </c>
      <c r="R15" s="21" t="s">
        <v>286</v>
      </c>
      <c r="S15" s="21" t="s">
        <v>284</v>
      </c>
      <c r="T15" s="29"/>
      <c r="U15" s="21"/>
      <c r="V15" s="21"/>
    </row>
    <row r="16" spans="1:22" s="7" customFormat="1" ht="273" customHeight="1" x14ac:dyDescent="0.2">
      <c r="A16" s="22">
        <v>58</v>
      </c>
      <c r="B16" s="21" t="s">
        <v>233</v>
      </c>
      <c r="C16" s="21" t="s">
        <v>88</v>
      </c>
      <c r="D16" s="21" t="s">
        <v>89</v>
      </c>
      <c r="E16" s="21" t="s">
        <v>269</v>
      </c>
      <c r="F16" s="21" t="s">
        <v>234</v>
      </c>
      <c r="G16" s="21" t="s">
        <v>235</v>
      </c>
      <c r="H16" s="24" t="s">
        <v>90</v>
      </c>
      <c r="I16" s="24">
        <v>8</v>
      </c>
      <c r="J16" s="22" t="s">
        <v>253</v>
      </c>
      <c r="K16" s="22">
        <v>15</v>
      </c>
      <c r="L16" s="23" t="s">
        <v>253</v>
      </c>
      <c r="M16" s="21" t="s">
        <v>254</v>
      </c>
      <c r="N16" s="21" t="s">
        <v>255</v>
      </c>
      <c r="O16" s="21" t="s">
        <v>256</v>
      </c>
      <c r="P16" s="21" t="s">
        <v>277</v>
      </c>
      <c r="Q16" s="28" t="s">
        <v>257</v>
      </c>
      <c r="R16" s="30" t="s">
        <v>292</v>
      </c>
      <c r="S16" s="30" t="s">
        <v>291</v>
      </c>
      <c r="T16" s="33">
        <v>1</v>
      </c>
      <c r="U16" s="30" t="s">
        <v>258</v>
      </c>
      <c r="V16" s="30" t="s">
        <v>259</v>
      </c>
    </row>
    <row r="17" spans="1:22" s="7" customFormat="1" ht="135" x14ac:dyDescent="0.2">
      <c r="A17" s="22">
        <v>59</v>
      </c>
      <c r="B17" s="21" t="s">
        <v>233</v>
      </c>
      <c r="C17" s="21" t="s">
        <v>88</v>
      </c>
      <c r="D17" s="21" t="s">
        <v>89</v>
      </c>
      <c r="E17" s="21" t="s">
        <v>269</v>
      </c>
      <c r="F17" s="21" t="s">
        <v>234</v>
      </c>
      <c r="G17" s="21" t="s">
        <v>235</v>
      </c>
      <c r="H17" s="24" t="s">
        <v>90</v>
      </c>
      <c r="I17" s="24">
        <v>8</v>
      </c>
      <c r="J17" s="22" t="s">
        <v>222</v>
      </c>
      <c r="K17" s="22">
        <v>18</v>
      </c>
      <c r="L17" s="23" t="s">
        <v>223</v>
      </c>
      <c r="M17" s="21" t="s">
        <v>260</v>
      </c>
      <c r="N17" s="21" t="s">
        <v>224</v>
      </c>
      <c r="O17" s="21" t="s">
        <v>225</v>
      </c>
      <c r="P17" s="21" t="s">
        <v>278</v>
      </c>
      <c r="Q17" s="28" t="s">
        <v>261</v>
      </c>
      <c r="R17" s="27" t="s">
        <v>282</v>
      </c>
      <c r="S17" s="21"/>
      <c r="T17" s="29"/>
      <c r="U17" s="21"/>
      <c r="V17" s="21"/>
    </row>
    <row r="18" spans="1:22" s="7" customFormat="1" ht="264.5" customHeight="1" x14ac:dyDescent="0.2">
      <c r="A18" s="22">
        <v>60</v>
      </c>
      <c r="B18" s="21" t="s">
        <v>233</v>
      </c>
      <c r="C18" s="21" t="s">
        <v>88</v>
      </c>
      <c r="D18" s="21" t="s">
        <v>89</v>
      </c>
      <c r="E18" s="21" t="s">
        <v>269</v>
      </c>
      <c r="F18" s="21" t="s">
        <v>234</v>
      </c>
      <c r="G18" s="21" t="s">
        <v>235</v>
      </c>
      <c r="H18" s="24" t="s">
        <v>21</v>
      </c>
      <c r="I18" s="24">
        <v>2</v>
      </c>
      <c r="J18" s="22" t="s">
        <v>207</v>
      </c>
      <c r="K18" s="22" t="s">
        <v>208</v>
      </c>
      <c r="L18" s="23" t="s">
        <v>209</v>
      </c>
      <c r="M18" s="21" t="s">
        <v>262</v>
      </c>
      <c r="N18" s="21" t="s">
        <v>210</v>
      </c>
      <c r="O18" s="21" t="s">
        <v>211</v>
      </c>
      <c r="P18" s="21" t="s">
        <v>279</v>
      </c>
      <c r="Q18" s="28" t="s">
        <v>263</v>
      </c>
      <c r="R18" s="30" t="s">
        <v>289</v>
      </c>
      <c r="S18" s="30" t="s">
        <v>290</v>
      </c>
      <c r="T18" s="32"/>
      <c r="U18" s="30"/>
      <c r="V18" s="30"/>
    </row>
    <row r="19" spans="1:22" s="7" customFormat="1" ht="356" x14ac:dyDescent="0.2">
      <c r="A19" s="22">
        <v>61</v>
      </c>
      <c r="B19" s="21" t="s">
        <v>233</v>
      </c>
      <c r="C19" s="21" t="s">
        <v>88</v>
      </c>
      <c r="D19" s="21" t="s">
        <v>89</v>
      </c>
      <c r="E19" s="21" t="s">
        <v>269</v>
      </c>
      <c r="F19" s="21" t="s">
        <v>234</v>
      </c>
      <c r="G19" s="21" t="s">
        <v>235</v>
      </c>
      <c r="H19" s="24" t="s">
        <v>45</v>
      </c>
      <c r="I19" s="24">
        <v>7</v>
      </c>
      <c r="J19" s="22" t="s">
        <v>91</v>
      </c>
      <c r="K19" s="22">
        <v>3</v>
      </c>
      <c r="L19" s="23" t="s">
        <v>92</v>
      </c>
      <c r="M19" s="21" t="s">
        <v>264</v>
      </c>
      <c r="N19" s="21" t="s">
        <v>93</v>
      </c>
      <c r="O19" s="21" t="s">
        <v>94</v>
      </c>
      <c r="P19" s="21" t="s">
        <v>280</v>
      </c>
      <c r="Q19" s="28" t="s">
        <v>265</v>
      </c>
      <c r="R19" s="21" t="s">
        <v>266</v>
      </c>
      <c r="S19" s="21"/>
      <c r="T19" s="29"/>
      <c r="U19" s="21"/>
      <c r="V19" s="21"/>
    </row>
    <row r="20" spans="1:22" s="7" customFormat="1" ht="123.5" customHeight="1" x14ac:dyDescent="0.2">
      <c r="A20" s="22">
        <v>62</v>
      </c>
      <c r="B20" s="21" t="s">
        <v>233</v>
      </c>
      <c r="C20" s="21" t="s">
        <v>88</v>
      </c>
      <c r="D20" s="21" t="s">
        <v>89</v>
      </c>
      <c r="E20" s="21" t="s">
        <v>269</v>
      </c>
      <c r="F20" s="21" t="s">
        <v>234</v>
      </c>
      <c r="G20" s="21" t="s">
        <v>235</v>
      </c>
      <c r="H20" s="24" t="s">
        <v>45</v>
      </c>
      <c r="I20" s="24">
        <v>7</v>
      </c>
      <c r="J20" s="22" t="s">
        <v>95</v>
      </c>
      <c r="K20" s="22" t="s">
        <v>96</v>
      </c>
      <c r="L20" s="23" t="s">
        <v>97</v>
      </c>
      <c r="M20" s="21" t="s">
        <v>267</v>
      </c>
      <c r="N20" s="21" t="s">
        <v>98</v>
      </c>
      <c r="O20" s="21" t="s">
        <v>99</v>
      </c>
      <c r="P20" s="21" t="s">
        <v>281</v>
      </c>
      <c r="Q20" s="28" t="s">
        <v>265</v>
      </c>
      <c r="R20" s="21" t="s">
        <v>268</v>
      </c>
      <c r="S20" s="21"/>
      <c r="T20" s="29"/>
      <c r="U20" s="21"/>
      <c r="V20" s="21"/>
    </row>
  </sheetData>
  <autoFilter ref="A9:XFC20" xr:uid="{B2654F58-18C4-4C7A-B164-D193C563FD1A}"/>
  <dataValidations count="1">
    <dataValidation type="list" allowBlank="1" showInputMessage="1" showErrorMessage="1" sqref="E10:E20 C10:D20" xr:uid="{65A71EA7-98C9-4423-81DD-8621630BDE14}">
      <formula1>#REF!</formula1>
    </dataValidation>
  </dataValidations>
  <pageMargins left="0.51181102362204722" right="0.51181102362204722" top="0.55118110236220474" bottom="0.55118110236220474" header="0.31496062992125984" footer="0.31496062992125984"/>
  <pageSetup paperSize="5" scale="41" orientation="landscape" r:id="rId1"/>
  <headerFooter>
    <oddFooter>&amp;C&amp;P/&amp;N</oddFooter>
  </headerFooter>
  <colBreaks count="1" manualBreakCount="1">
    <brk id="16"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5" defaultRowHeight="15" x14ac:dyDescent="0.2"/>
  <cols>
    <col min="1" max="1" width="3.1640625" customWidth="1"/>
    <col min="2" max="2" width="2.5" customWidth="1"/>
    <col min="3" max="3" width="91.1640625" hidden="1" customWidth="1"/>
    <col min="4" max="6" width="0" hidden="1" customWidth="1"/>
    <col min="7" max="7" width="6.1640625" hidden="1" customWidth="1"/>
    <col min="8" max="8" width="110.5" bestFit="1" customWidth="1"/>
    <col min="9" max="9" width="0" hidden="1" customWidth="1"/>
  </cols>
  <sheetData>
    <row r="1" spans="3:9" x14ac:dyDescent="0.2">
      <c r="C1" s="4" t="s">
        <v>100</v>
      </c>
      <c r="H1" s="4" t="s">
        <v>101</v>
      </c>
    </row>
    <row r="3" spans="3:9" x14ac:dyDescent="0.2">
      <c r="C3" t="s">
        <v>102</v>
      </c>
      <c r="H3" t="s">
        <v>102</v>
      </c>
      <c r="I3" t="str">
        <f>IF(H3=C3,"VERDADERO","FALSO")</f>
        <v>VERDADERO</v>
      </c>
    </row>
    <row r="4" spans="3:9" x14ac:dyDescent="0.2">
      <c r="C4" t="s">
        <v>103</v>
      </c>
      <c r="H4" t="s">
        <v>103</v>
      </c>
      <c r="I4" t="str">
        <f t="shared" ref="I4:I17" si="0">IF(H4=C4,"VERDADERO","FALSO")</f>
        <v>VERDADERO</v>
      </c>
    </row>
    <row r="5" spans="3:9" x14ac:dyDescent="0.2">
      <c r="C5" t="s">
        <v>104</v>
      </c>
      <c r="H5" t="s">
        <v>104</v>
      </c>
      <c r="I5" t="str">
        <f t="shared" si="0"/>
        <v>VERDADERO</v>
      </c>
    </row>
    <row r="6" spans="3:9" x14ac:dyDescent="0.2">
      <c r="C6" t="s">
        <v>105</v>
      </c>
      <c r="H6" t="s">
        <v>105</v>
      </c>
      <c r="I6" t="str">
        <f t="shared" si="0"/>
        <v>VERDADERO</v>
      </c>
    </row>
    <row r="7" spans="3:9" x14ac:dyDescent="0.2">
      <c r="C7" t="s">
        <v>106</v>
      </c>
      <c r="H7" t="s">
        <v>106</v>
      </c>
      <c r="I7" t="str">
        <f t="shared" si="0"/>
        <v>VERDADERO</v>
      </c>
    </row>
    <row r="8" spans="3:9" x14ac:dyDescent="0.2">
      <c r="C8" t="s">
        <v>107</v>
      </c>
      <c r="H8" t="s">
        <v>107</v>
      </c>
      <c r="I8" t="str">
        <f t="shared" si="0"/>
        <v>VERDADERO</v>
      </c>
    </row>
    <row r="9" spans="3:9" x14ac:dyDescent="0.2">
      <c r="C9" t="s">
        <v>108</v>
      </c>
      <c r="H9" t="s">
        <v>108</v>
      </c>
      <c r="I9" t="str">
        <f t="shared" si="0"/>
        <v>VERDADERO</v>
      </c>
    </row>
    <row r="10" spans="3:9" x14ac:dyDescent="0.2">
      <c r="C10" t="s">
        <v>109</v>
      </c>
      <c r="H10" t="s">
        <v>109</v>
      </c>
      <c r="I10" t="str">
        <f t="shared" si="0"/>
        <v>VERDADERO</v>
      </c>
    </row>
    <row r="11" spans="3:9" x14ac:dyDescent="0.2">
      <c r="C11" t="s">
        <v>110</v>
      </c>
      <c r="H11" t="s">
        <v>110</v>
      </c>
      <c r="I11" t="str">
        <f t="shared" si="0"/>
        <v>VERDADERO</v>
      </c>
    </row>
    <row r="12" spans="3:9" x14ac:dyDescent="0.2">
      <c r="C12" t="s">
        <v>111</v>
      </c>
      <c r="H12" t="s">
        <v>111</v>
      </c>
      <c r="I12" t="str">
        <f t="shared" si="0"/>
        <v>VERDADERO</v>
      </c>
    </row>
    <row r="13" spans="3:9" x14ac:dyDescent="0.2">
      <c r="C13" t="s">
        <v>112</v>
      </c>
      <c r="H13" t="s">
        <v>112</v>
      </c>
      <c r="I13" t="str">
        <f t="shared" si="0"/>
        <v>VERDADERO</v>
      </c>
    </row>
    <row r="14" spans="3:9" x14ac:dyDescent="0.2">
      <c r="C14" t="s">
        <v>113</v>
      </c>
      <c r="H14" t="s">
        <v>113</v>
      </c>
      <c r="I14" t="str">
        <f t="shared" si="0"/>
        <v>VERDADERO</v>
      </c>
    </row>
    <row r="15" spans="3:9" x14ac:dyDescent="0.2">
      <c r="C15" t="s">
        <v>114</v>
      </c>
      <c r="H15" t="s">
        <v>114</v>
      </c>
      <c r="I15" t="str">
        <f t="shared" si="0"/>
        <v>VERDADERO</v>
      </c>
    </row>
    <row r="16" spans="3:9" x14ac:dyDescent="0.2">
      <c r="C16" t="s">
        <v>115</v>
      </c>
      <c r="H16" t="s">
        <v>115</v>
      </c>
      <c r="I16" t="str">
        <f t="shared" si="0"/>
        <v>VERDADERO</v>
      </c>
    </row>
    <row r="17" spans="3:9" x14ac:dyDescent="0.2">
      <c r="C17" t="s">
        <v>116</v>
      </c>
      <c r="H17" t="s">
        <v>116</v>
      </c>
      <c r="I17" t="str">
        <f t="shared" si="0"/>
        <v>VERDADERO</v>
      </c>
    </row>
    <row r="18" spans="3:9" x14ac:dyDescent="0.2">
      <c r="C18" t="s">
        <v>117</v>
      </c>
      <c r="H18" t="s">
        <v>118</v>
      </c>
    </row>
    <row r="19" spans="3:9" x14ac:dyDescent="0.2">
      <c r="C19" t="s">
        <v>119</v>
      </c>
      <c r="H19" t="s">
        <v>120</v>
      </c>
    </row>
    <row r="20" spans="3:9" x14ac:dyDescent="0.2">
      <c r="C20" t="s">
        <v>121</v>
      </c>
      <c r="H20" t="s">
        <v>122</v>
      </c>
    </row>
    <row r="21" spans="3:9" x14ac:dyDescent="0.2">
      <c r="C21" t="s">
        <v>123</v>
      </c>
      <c r="H21" t="s">
        <v>124</v>
      </c>
    </row>
    <row r="22" spans="3:9" x14ac:dyDescent="0.2">
      <c r="C22" t="s">
        <v>125</v>
      </c>
      <c r="H22" t="s">
        <v>126</v>
      </c>
    </row>
    <row r="23" spans="3:9" x14ac:dyDescent="0.2">
      <c r="C23" t="s">
        <v>127</v>
      </c>
      <c r="H23" t="s">
        <v>128</v>
      </c>
    </row>
    <row r="24" spans="3:9" x14ac:dyDescent="0.2">
      <c r="C24" t="s">
        <v>129</v>
      </c>
      <c r="H24" t="s">
        <v>130</v>
      </c>
    </row>
    <row r="25" spans="3:9" x14ac:dyDescent="0.2">
      <c r="C25" t="s">
        <v>131</v>
      </c>
      <c r="H25" t="s">
        <v>132</v>
      </c>
    </row>
    <row r="26" spans="3:9" x14ac:dyDescent="0.2">
      <c r="C26" s="6" t="s">
        <v>133</v>
      </c>
      <c r="D26" s="6"/>
      <c r="E26" s="6"/>
      <c r="F26" s="6"/>
      <c r="G26" s="6"/>
      <c r="H26" t="s">
        <v>134</v>
      </c>
    </row>
    <row r="27" spans="3:9" x14ac:dyDescent="0.2">
      <c r="C27" s="6" t="s">
        <v>135</v>
      </c>
      <c r="D27" s="6"/>
      <c r="E27" s="6"/>
      <c r="F27" s="6"/>
      <c r="G27" s="6"/>
      <c r="H27" t="s">
        <v>117</v>
      </c>
    </row>
    <row r="28" spans="3:9" x14ac:dyDescent="0.2">
      <c r="C28" s="6" t="s">
        <v>136</v>
      </c>
      <c r="D28" s="6"/>
      <c r="E28" s="6"/>
      <c r="F28" s="6"/>
      <c r="G28" s="6"/>
      <c r="H28" t="s">
        <v>119</v>
      </c>
    </row>
    <row r="29" spans="3:9" x14ac:dyDescent="0.2">
      <c r="C29" s="6" t="s">
        <v>137</v>
      </c>
      <c r="D29" s="6"/>
      <c r="E29" s="6"/>
      <c r="F29" s="6"/>
      <c r="G29" s="6"/>
      <c r="H29" t="s">
        <v>121</v>
      </c>
    </row>
    <row r="30" spans="3:9" x14ac:dyDescent="0.2">
      <c r="C30" s="6" t="s">
        <v>138</v>
      </c>
      <c r="D30" s="6"/>
      <c r="E30" s="6"/>
      <c r="F30" s="6"/>
      <c r="G30" s="6"/>
      <c r="H30" t="s">
        <v>123</v>
      </c>
    </row>
    <row r="31" spans="3:9" x14ac:dyDescent="0.2">
      <c r="C31" s="6" t="s">
        <v>139</v>
      </c>
      <c r="D31" s="6"/>
      <c r="E31" s="6"/>
      <c r="F31" s="6"/>
      <c r="G31" s="6"/>
      <c r="H31" t="s">
        <v>125</v>
      </c>
    </row>
    <row r="32" spans="3:9" x14ac:dyDescent="0.2">
      <c r="C32" s="6" t="s">
        <v>140</v>
      </c>
      <c r="D32" s="6"/>
      <c r="E32" s="6"/>
      <c r="F32" s="6"/>
      <c r="G32" s="6"/>
      <c r="H32" t="s">
        <v>127</v>
      </c>
    </row>
    <row r="33" spans="3:8" x14ac:dyDescent="0.2">
      <c r="C33" s="6" t="s">
        <v>141</v>
      </c>
      <c r="D33" s="6"/>
      <c r="E33" s="6"/>
      <c r="F33" s="6"/>
      <c r="G33" s="6"/>
      <c r="H33" t="s">
        <v>129</v>
      </c>
    </row>
    <row r="34" spans="3:8" x14ac:dyDescent="0.2">
      <c r="C34" s="6" t="s">
        <v>142</v>
      </c>
      <c r="D34" s="6"/>
      <c r="E34" s="6"/>
      <c r="F34" s="6"/>
      <c r="G34" s="6"/>
      <c r="H34" t="s">
        <v>131</v>
      </c>
    </row>
    <row r="35" spans="3:8" x14ac:dyDescent="0.2">
      <c r="C35" s="6" t="s">
        <v>143</v>
      </c>
      <c r="D35" s="6"/>
      <c r="E35" s="6"/>
      <c r="F35" s="6"/>
      <c r="G35" s="6"/>
      <c r="H35" t="s">
        <v>144</v>
      </c>
    </row>
    <row r="36" spans="3:8" x14ac:dyDescent="0.2">
      <c r="C36" s="6" t="s">
        <v>145</v>
      </c>
      <c r="D36" s="6"/>
      <c r="E36" s="6"/>
      <c r="F36" s="6"/>
      <c r="G36" s="6"/>
      <c r="H36" t="s">
        <v>146</v>
      </c>
    </row>
    <row r="37" spans="3:8" x14ac:dyDescent="0.2">
      <c r="H37" t="s">
        <v>147</v>
      </c>
    </row>
    <row r="38" spans="3:8" x14ac:dyDescent="0.2">
      <c r="H38" t="s">
        <v>148</v>
      </c>
    </row>
    <row r="39" spans="3:8" x14ac:dyDescent="0.2">
      <c r="H39" t="s">
        <v>149</v>
      </c>
    </row>
    <row r="40" spans="3:8" x14ac:dyDescent="0.2">
      <c r="C40" t="s">
        <v>150</v>
      </c>
      <c r="H40" t="s">
        <v>151</v>
      </c>
    </row>
    <row r="41" spans="3:8" x14ac:dyDescent="0.2">
      <c r="C41" t="s">
        <v>152</v>
      </c>
      <c r="H41" t="s">
        <v>153</v>
      </c>
    </row>
    <row r="42" spans="3:8" x14ac:dyDescent="0.2">
      <c r="C42" t="s">
        <v>154</v>
      </c>
      <c r="H42" t="s">
        <v>155</v>
      </c>
    </row>
    <row r="43" spans="3:8" x14ac:dyDescent="0.2">
      <c r="C43" t="s">
        <v>156</v>
      </c>
      <c r="H43" t="s">
        <v>157</v>
      </c>
    </row>
    <row r="44" spans="3:8" x14ac:dyDescent="0.2">
      <c r="C44" t="s">
        <v>158</v>
      </c>
      <c r="H44" t="s">
        <v>159</v>
      </c>
    </row>
    <row r="45" spans="3:8" x14ac:dyDescent="0.2">
      <c r="C45" t="s">
        <v>160</v>
      </c>
      <c r="H45" t="s">
        <v>161</v>
      </c>
    </row>
    <row r="46" spans="3:8" x14ac:dyDescent="0.2">
      <c r="C46" t="s">
        <v>162</v>
      </c>
      <c r="H46" t="s">
        <v>163</v>
      </c>
    </row>
    <row r="47" spans="3:8" x14ac:dyDescent="0.2">
      <c r="C47" t="s">
        <v>164</v>
      </c>
      <c r="H47" t="s">
        <v>165</v>
      </c>
    </row>
    <row r="48" spans="3:8" x14ac:dyDescent="0.2">
      <c r="C48" t="s">
        <v>166</v>
      </c>
      <c r="H48" t="s">
        <v>167</v>
      </c>
    </row>
    <row r="49" spans="3:9" x14ac:dyDescent="0.2">
      <c r="C49" t="s">
        <v>168</v>
      </c>
      <c r="H49" t="s">
        <v>150</v>
      </c>
    </row>
    <row r="50" spans="3:9" x14ac:dyDescent="0.2">
      <c r="C50" t="s">
        <v>169</v>
      </c>
      <c r="H50" t="s">
        <v>152</v>
      </c>
    </row>
    <row r="51" spans="3:9" x14ac:dyDescent="0.2">
      <c r="C51" t="s">
        <v>170</v>
      </c>
      <c r="H51" t="s">
        <v>154</v>
      </c>
    </row>
    <row r="52" spans="3:9" x14ac:dyDescent="0.2">
      <c r="C52" t="s">
        <v>171</v>
      </c>
      <c r="H52" t="s">
        <v>156</v>
      </c>
    </row>
    <row r="53" spans="3:9" x14ac:dyDescent="0.2">
      <c r="C53" t="s">
        <v>172</v>
      </c>
      <c r="H53" t="s">
        <v>158</v>
      </c>
    </row>
    <row r="54" spans="3:9" x14ac:dyDescent="0.2">
      <c r="C54" t="s">
        <v>173</v>
      </c>
      <c r="H54" t="s">
        <v>160</v>
      </c>
    </row>
    <row r="55" spans="3:9" ht="15.75" customHeight="1" x14ac:dyDescent="0.2">
      <c r="H55" t="s">
        <v>162</v>
      </c>
    </row>
    <row r="56" spans="3:9" x14ac:dyDescent="0.2">
      <c r="H56" t="s">
        <v>164</v>
      </c>
    </row>
    <row r="57" spans="3:9" x14ac:dyDescent="0.2">
      <c r="H57" t="s">
        <v>166</v>
      </c>
      <c r="I57" t="e">
        <f>IF(H18=#REF!,"VERDADERO","FALSO")</f>
        <v>#REF!</v>
      </c>
    </row>
    <row r="58" spans="3:9" x14ac:dyDescent="0.2">
      <c r="H58" t="s">
        <v>168</v>
      </c>
      <c r="I58" t="e">
        <f>IF(H19=#REF!,"VERDADERO","FALSO")</f>
        <v>#REF!</v>
      </c>
    </row>
    <row r="59" spans="3:9" x14ac:dyDescent="0.2">
      <c r="H59" t="s">
        <v>169</v>
      </c>
      <c r="I59" t="e">
        <f>IF(H20=#REF!,"VERDADERO","FALSO")</f>
        <v>#REF!</v>
      </c>
    </row>
    <row r="60" spans="3:9" x14ac:dyDescent="0.2">
      <c r="H60" t="s">
        <v>170</v>
      </c>
      <c r="I60" t="e">
        <f>IF(H21=#REF!,"VERDADERO","FALSO")</f>
        <v>#REF!</v>
      </c>
    </row>
    <row r="61" spans="3:9" x14ac:dyDescent="0.2">
      <c r="H61" t="s">
        <v>171</v>
      </c>
      <c r="I61" t="e">
        <f>IF(H22=#REF!,"VERDADERO","FALSO")</f>
        <v>#REF!</v>
      </c>
    </row>
    <row r="62" spans="3:9" x14ac:dyDescent="0.2">
      <c r="H62" t="s">
        <v>172</v>
      </c>
      <c r="I62" t="e">
        <f>IF(H23=#REF!,"VERDADERO","FALSO")</f>
        <v>#REF!</v>
      </c>
    </row>
    <row r="63" spans="3:9" x14ac:dyDescent="0.2">
      <c r="H63" t="s">
        <v>173</v>
      </c>
      <c r="I63" t="e">
        <f>IF(H24=#REF!,"VERDADERO","FALSO")</f>
        <v>#REF!</v>
      </c>
    </row>
    <row r="64" spans="3:9" x14ac:dyDescent="0.2">
      <c r="H64" t="s">
        <v>174</v>
      </c>
      <c r="I64" t="e">
        <f>IF(H25=#REF!,"VERDADERO","FALSO")</f>
        <v>#REF!</v>
      </c>
    </row>
    <row r="65" spans="8:9" x14ac:dyDescent="0.2">
      <c r="H65" t="s">
        <v>175</v>
      </c>
      <c r="I65" t="e">
        <f>IF(H26=#REF!,"VERDADERO","FALSO")</f>
        <v>#REF!</v>
      </c>
    </row>
    <row r="66" spans="8:9" x14ac:dyDescent="0.2">
      <c r="H66" t="s">
        <v>176</v>
      </c>
      <c r="I66" t="str">
        <f t="shared" ref="I66:I103" si="1">IF(H27=C18,"VERDADERO","FALSO")</f>
        <v>VERDADERO</v>
      </c>
    </row>
    <row r="67" spans="8:9" x14ac:dyDescent="0.2">
      <c r="H67" t="s">
        <v>177</v>
      </c>
      <c r="I67" t="str">
        <f t="shared" si="1"/>
        <v>VERDADERO</v>
      </c>
    </row>
    <row r="68" spans="8:9" x14ac:dyDescent="0.2">
      <c r="H68" t="s">
        <v>178</v>
      </c>
      <c r="I68" t="str">
        <f t="shared" si="1"/>
        <v>VERDADERO</v>
      </c>
    </row>
    <row r="69" spans="8:9" x14ac:dyDescent="0.2">
      <c r="H69" t="s">
        <v>179</v>
      </c>
      <c r="I69" t="str">
        <f t="shared" si="1"/>
        <v>VERDADERO</v>
      </c>
    </row>
    <row r="70" spans="8:9" x14ac:dyDescent="0.2">
      <c r="H70" t="s">
        <v>180</v>
      </c>
      <c r="I70" t="str">
        <f t="shared" si="1"/>
        <v>VERDADERO</v>
      </c>
    </row>
    <row r="71" spans="8:9" x14ac:dyDescent="0.2">
      <c r="H71" t="s">
        <v>181</v>
      </c>
      <c r="I71" t="str">
        <f t="shared" si="1"/>
        <v>VERDADERO</v>
      </c>
    </row>
    <row r="72" spans="8:9" x14ac:dyDescent="0.2">
      <c r="H72" t="s">
        <v>182</v>
      </c>
      <c r="I72" t="str">
        <f t="shared" si="1"/>
        <v>VERDADERO</v>
      </c>
    </row>
    <row r="73" spans="8:9" x14ac:dyDescent="0.2">
      <c r="H73" t="s">
        <v>183</v>
      </c>
      <c r="I73" t="str">
        <f t="shared" si="1"/>
        <v>VERDADERO</v>
      </c>
    </row>
    <row r="74" spans="8:9" x14ac:dyDescent="0.2">
      <c r="H74" t="s">
        <v>184</v>
      </c>
      <c r="I74" t="str">
        <f t="shared" si="1"/>
        <v>FALSO</v>
      </c>
    </row>
    <row r="75" spans="8:9" x14ac:dyDescent="0.2">
      <c r="I75" t="str">
        <f t="shared" si="1"/>
        <v>FALSO</v>
      </c>
    </row>
    <row r="76" spans="8:9" x14ac:dyDescent="0.2">
      <c r="I76" t="str">
        <f t="shared" si="1"/>
        <v>FALSO</v>
      </c>
    </row>
    <row r="77" spans="8:9" x14ac:dyDescent="0.2">
      <c r="I77" t="str">
        <f t="shared" si="1"/>
        <v>FALSO</v>
      </c>
    </row>
    <row r="78" spans="8:9" x14ac:dyDescent="0.2">
      <c r="I78" t="str">
        <f t="shared" si="1"/>
        <v>FALSO</v>
      </c>
    </row>
    <row r="79" spans="8:9" x14ac:dyDescent="0.2">
      <c r="I79" t="str">
        <f t="shared" si="1"/>
        <v>FALSO</v>
      </c>
    </row>
    <row r="80" spans="8:9" x14ac:dyDescent="0.2">
      <c r="I80" t="str">
        <f t="shared" si="1"/>
        <v>FALSO</v>
      </c>
    </row>
    <row r="81" spans="9:9" x14ac:dyDescent="0.2">
      <c r="I81" t="str">
        <f t="shared" si="1"/>
        <v>FALSO</v>
      </c>
    </row>
    <row r="82" spans="9:9" x14ac:dyDescent="0.2">
      <c r="I82" t="str">
        <f t="shared" si="1"/>
        <v>FALSO</v>
      </c>
    </row>
    <row r="83" spans="9:9" x14ac:dyDescent="0.2">
      <c r="I83" t="str">
        <f t="shared" si="1"/>
        <v>FALSO</v>
      </c>
    </row>
    <row r="84" spans="9:9" x14ac:dyDescent="0.2">
      <c r="I84" t="str">
        <f t="shared" si="1"/>
        <v>FALSO</v>
      </c>
    </row>
    <row r="85" spans="9:9" x14ac:dyDescent="0.2">
      <c r="I85" t="str">
        <f t="shared" si="1"/>
        <v>FALSO</v>
      </c>
    </row>
    <row r="86" spans="9:9" x14ac:dyDescent="0.2">
      <c r="I86" t="str">
        <f t="shared" si="1"/>
        <v>FALSO</v>
      </c>
    </row>
    <row r="87" spans="9:9" x14ac:dyDescent="0.2">
      <c r="I87" t="str">
        <f t="shared" si="1"/>
        <v>FALSO</v>
      </c>
    </row>
    <row r="88" spans="9:9" x14ac:dyDescent="0.2">
      <c r="I88" t="str">
        <f t="shared" si="1"/>
        <v>VERDADERO</v>
      </c>
    </row>
    <row r="89" spans="9:9" x14ac:dyDescent="0.2">
      <c r="I89" t="str">
        <f t="shared" si="1"/>
        <v>VERDADERO</v>
      </c>
    </row>
    <row r="90" spans="9:9" x14ac:dyDescent="0.2">
      <c r="I90" t="str">
        <f t="shared" si="1"/>
        <v>VERDADERO</v>
      </c>
    </row>
    <row r="91" spans="9:9" x14ac:dyDescent="0.2">
      <c r="I91" t="str">
        <f t="shared" si="1"/>
        <v>VERDADERO</v>
      </c>
    </row>
    <row r="92" spans="9:9" x14ac:dyDescent="0.2">
      <c r="I92" t="str">
        <f t="shared" si="1"/>
        <v>VERDADERO</v>
      </c>
    </row>
    <row r="93" spans="9:9" x14ac:dyDescent="0.2">
      <c r="I93" t="str">
        <f t="shared" si="1"/>
        <v>VERDADERO</v>
      </c>
    </row>
    <row r="94" spans="9:9" x14ac:dyDescent="0.2">
      <c r="I94" t="str">
        <f t="shared" si="1"/>
        <v>VERDADERO</v>
      </c>
    </row>
    <row r="95" spans="9:9" x14ac:dyDescent="0.2">
      <c r="I95" t="str">
        <f t="shared" si="1"/>
        <v>VERDADERO</v>
      </c>
    </row>
    <row r="96" spans="9:9" x14ac:dyDescent="0.2">
      <c r="I96" t="str">
        <f t="shared" si="1"/>
        <v>VERDADERO</v>
      </c>
    </row>
    <row r="97" spans="9:9" x14ac:dyDescent="0.2">
      <c r="I97" t="str">
        <f t="shared" si="1"/>
        <v>VERDADERO</v>
      </c>
    </row>
    <row r="98" spans="9:9" x14ac:dyDescent="0.2">
      <c r="I98" t="str">
        <f t="shared" si="1"/>
        <v>VERDADERO</v>
      </c>
    </row>
    <row r="99" spans="9:9" x14ac:dyDescent="0.2">
      <c r="I99" t="str">
        <f t="shared" si="1"/>
        <v>VERDADERO</v>
      </c>
    </row>
    <row r="100" spans="9:9" x14ac:dyDescent="0.2">
      <c r="I100" t="str">
        <f t="shared" si="1"/>
        <v>VERDADERO</v>
      </c>
    </row>
    <row r="101" spans="9:9" x14ac:dyDescent="0.2">
      <c r="I101" t="str">
        <f t="shared" si="1"/>
        <v>VERDADERO</v>
      </c>
    </row>
    <row r="102" spans="9:9" x14ac:dyDescent="0.2">
      <c r="I102" t="str">
        <f t="shared" si="1"/>
        <v>VERDADERO</v>
      </c>
    </row>
    <row r="103" spans="9:9" x14ac:dyDescent="0.2">
      <c r="I103" t="str">
        <f t="shared" si="1"/>
        <v>FALSO</v>
      </c>
    </row>
  </sheetData>
  <pageMargins left="0.7" right="0.7" top="0.75" bottom="0.75" header="0.3" footer="0.3"/>
  <pageSetup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5" defaultRowHeight="15" x14ac:dyDescent="0.2"/>
  <cols>
    <col min="1" max="1" width="55.83203125" bestFit="1" customWidth="1"/>
    <col min="2" max="2" width="9.1640625" bestFit="1" customWidth="1"/>
  </cols>
  <sheetData>
    <row r="1" spans="1:2" x14ac:dyDescent="0.2">
      <c r="A1" s="1" t="s">
        <v>73</v>
      </c>
      <c r="B1" t="s">
        <v>185</v>
      </c>
    </row>
    <row r="3" spans="1:2" x14ac:dyDescent="0.2">
      <c r="A3" s="1" t="s">
        <v>0</v>
      </c>
    </row>
    <row r="4" spans="1:2" x14ac:dyDescent="0.2">
      <c r="A4" s="2" t="s">
        <v>54</v>
      </c>
    </row>
    <row r="5" spans="1:2" x14ac:dyDescent="0.2">
      <c r="A5" s="2" t="s">
        <v>186</v>
      </c>
    </row>
    <row r="6" spans="1:2" x14ac:dyDescent="0.2">
      <c r="A6" s="2" t="s">
        <v>23</v>
      </c>
    </row>
    <row r="7" spans="1:2" x14ac:dyDescent="0.2">
      <c r="A7" s="2" t="s">
        <v>187</v>
      </c>
    </row>
    <row r="8" spans="1:2" x14ac:dyDescent="0.2">
      <c r="A8" s="2" t="s">
        <v>188</v>
      </c>
    </row>
    <row r="9" spans="1:2" x14ac:dyDescent="0.2">
      <c r="A9" s="2" t="s">
        <v>55</v>
      </c>
    </row>
    <row r="10" spans="1:2" x14ac:dyDescent="0.2">
      <c r="A10" s="2" t="s">
        <v>29</v>
      </c>
    </row>
    <row r="11" spans="1:2" x14ac:dyDescent="0.2">
      <c r="A11" s="2" t="s">
        <v>56</v>
      </c>
    </row>
    <row r="12" spans="1:2" x14ac:dyDescent="0.2">
      <c r="A12" s="2" t="s">
        <v>2</v>
      </c>
    </row>
    <row r="13" spans="1:2" x14ac:dyDescent="0.2">
      <c r="A13" s="2" t="s">
        <v>59</v>
      </c>
    </row>
    <row r="14" spans="1:2" x14ac:dyDescent="0.2">
      <c r="A14" s="2" t="s">
        <v>31</v>
      </c>
    </row>
    <row r="15" spans="1:2" x14ac:dyDescent="0.2">
      <c r="A15" s="2" t="s">
        <v>95</v>
      </c>
    </row>
    <row r="16" spans="1:2" x14ac:dyDescent="0.2">
      <c r="A16" s="2" t="s">
        <v>47</v>
      </c>
    </row>
    <row r="17" spans="1:1" x14ac:dyDescent="0.2">
      <c r="A17" s="2" t="s">
        <v>48</v>
      </c>
    </row>
    <row r="18" spans="1:1" x14ac:dyDescent="0.2">
      <c r="A18" s="2" t="s">
        <v>189</v>
      </c>
    </row>
    <row r="19" spans="1:1" x14ac:dyDescent="0.2">
      <c r="A19" s="2" t="s">
        <v>5</v>
      </c>
    </row>
    <row r="20" spans="1:1" x14ac:dyDescent="0.2">
      <c r="A20" s="2" t="s">
        <v>6</v>
      </c>
    </row>
    <row r="21" spans="1:1" x14ac:dyDescent="0.2">
      <c r="A21" s="2" t="s">
        <v>7</v>
      </c>
    </row>
    <row r="22" spans="1:1" x14ac:dyDescent="0.2">
      <c r="A22" s="2" t="s">
        <v>190</v>
      </c>
    </row>
    <row r="23" spans="1:1" x14ac:dyDescent="0.2">
      <c r="A23" s="2" t="s">
        <v>8</v>
      </c>
    </row>
    <row r="24" spans="1:1" x14ac:dyDescent="0.2">
      <c r="A24" s="2" t="s">
        <v>9</v>
      </c>
    </row>
    <row r="25" spans="1:1" x14ac:dyDescent="0.2">
      <c r="A25" s="2" t="s">
        <v>11</v>
      </c>
    </row>
    <row r="26" spans="1:1" x14ac:dyDescent="0.2">
      <c r="A26" s="2" t="s">
        <v>191</v>
      </c>
    </row>
    <row r="27" spans="1:1" x14ac:dyDescent="0.2">
      <c r="A27" s="2" t="s">
        <v>38</v>
      </c>
    </row>
    <row r="28" spans="1:1" x14ac:dyDescent="0.2">
      <c r="A28" s="2" t="s">
        <v>50</v>
      </c>
    </row>
    <row r="29" spans="1:1" x14ac:dyDescent="0.2">
      <c r="A29" s="2" t="s">
        <v>51</v>
      </c>
    </row>
    <row r="30" spans="1:1" x14ac:dyDescent="0.2">
      <c r="A30" s="2" t="s">
        <v>16</v>
      </c>
    </row>
    <row r="31" spans="1:1" x14ac:dyDescent="0.2">
      <c r="A31" s="2" t="s">
        <v>62</v>
      </c>
    </row>
    <row r="32" spans="1:1" x14ac:dyDescent="0.2">
      <c r="A32" s="2" t="s">
        <v>192</v>
      </c>
    </row>
    <row r="33" spans="1:1" x14ac:dyDescent="0.2">
      <c r="A33" s="2" t="s">
        <v>33</v>
      </c>
    </row>
    <row r="34" spans="1:1" x14ac:dyDescent="0.2">
      <c r="A34" s="2" t="s">
        <v>64</v>
      </c>
    </row>
    <row r="35" spans="1:1" x14ac:dyDescent="0.2">
      <c r="A35" s="2" t="s">
        <v>65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5" defaultRowHeight="15" x14ac:dyDescent="0.2"/>
  <cols>
    <col min="1" max="1" width="69.1640625" customWidth="1"/>
    <col min="2" max="2" width="58.1640625" customWidth="1"/>
  </cols>
  <sheetData>
    <row r="1" spans="1:10" x14ac:dyDescent="0.2">
      <c r="A1" t="s">
        <v>193</v>
      </c>
    </row>
    <row r="2" spans="1:10" x14ac:dyDescent="0.2">
      <c r="A2" t="s">
        <v>194</v>
      </c>
    </row>
    <row r="3" spans="1:10" x14ac:dyDescent="0.2">
      <c r="A3" t="s">
        <v>195</v>
      </c>
    </row>
    <row r="6" spans="1:10" x14ac:dyDescent="0.2">
      <c r="B6" s="4" t="s">
        <v>196</v>
      </c>
    </row>
    <row r="7" spans="1:10" x14ac:dyDescent="0.2">
      <c r="B7" s="4" t="s">
        <v>197</v>
      </c>
    </row>
    <row r="8" spans="1:10" x14ac:dyDescent="0.2">
      <c r="B8" s="4" t="s">
        <v>198</v>
      </c>
      <c r="F8">
        <f>162-329</f>
        <v>-167</v>
      </c>
      <c r="G8">
        <f>F8/2</f>
        <v>-83.5</v>
      </c>
    </row>
    <row r="9" spans="1:10" x14ac:dyDescent="0.2">
      <c r="B9" s="4" t="s">
        <v>199</v>
      </c>
      <c r="G9">
        <f>G8/2</f>
        <v>-41.75</v>
      </c>
      <c r="J9">
        <f>84/4</f>
        <v>21</v>
      </c>
    </row>
    <row r="10" spans="1:10" x14ac:dyDescent="0.2">
      <c r="B10" s="4" t="s">
        <v>200</v>
      </c>
      <c r="I10">
        <f>172/4</f>
        <v>43</v>
      </c>
    </row>
    <row r="11" spans="1:10" x14ac:dyDescent="0.2">
      <c r="B11" s="4" t="s">
        <v>201</v>
      </c>
    </row>
    <row r="12" spans="1:10" x14ac:dyDescent="0.2">
      <c r="B12" s="4" t="s">
        <v>202</v>
      </c>
    </row>
    <row r="13" spans="1:10" x14ac:dyDescent="0.2">
      <c r="B13" s="4" t="s">
        <v>203</v>
      </c>
    </row>
    <row r="14" spans="1:10" x14ac:dyDescent="0.2">
      <c r="B14" s="4" t="s">
        <v>204</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lcf76f155ced4ddcb4097134ff3c332f xmlns="8175d881-c252-4cc7-85ac-127631b324fb">
      <Terms xmlns="http://schemas.microsoft.com/office/infopath/2007/PartnerControls"/>
    </lcf76f155ced4ddcb4097134ff3c332f>
    <SharedWithUsers xmlns="7463e6f2-4cf7-4f37-8a7b-859c1e512b3c">
      <UserInfo>
        <DisplayName/>
        <AccountId xsi:nil="true"/>
        <AccountType/>
      </UserInfo>
    </SharedWithUsers>
    <_Flow_SignoffStatus xmlns="8175d881-c252-4cc7-85ac-127631b324f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0b8f33c283d4c42b4aed2c9d3af358b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8409832c73dd362bf5fe5313f895c3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44435871-716b-4a09-a0ae-cb838e896ba6"/>
    <ds:schemaRef ds:uri="74eb0004-5b59-4cc2-a029-bf033d81274e"/>
    <ds:schemaRef ds:uri="e9b28f53-5b2a-49ef-a139-80fdba2ac6fe"/>
    <ds:schemaRef ds:uri="44266190-e4aa-4664-b5a1-516499500ebb"/>
    <ds:schemaRef ds:uri="aeabc4ea-eae0-4994-8b86-82378b6e1239"/>
  </ds:schemaRefs>
</ds:datastoreItem>
</file>

<file path=customXml/itemProps2.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3.xml><?xml version="1.0" encoding="utf-8"?>
<ds:datastoreItem xmlns:ds="http://schemas.openxmlformats.org/officeDocument/2006/customXml" ds:itemID="{A9D03D36-1252-49B0-A0EA-C4B61AA2F9B2}"/>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Hoja2</vt:lpstr>
      <vt:lpstr>L-TM-JPJ-DICT</vt:lpstr>
      <vt:lpstr>Nombre del Anexo</vt:lpstr>
      <vt:lpstr>Tabla</vt:lpstr>
      <vt:lpstr>Hoja3</vt:lpstr>
      <vt:lpstr>'L-TM-JPJ-DICT'!Área_de_impresión</vt:lpstr>
      <vt:lpstr>'L-TM-JPJ-DICT'!Títulos_a_imprimir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PEREZ MARTINEZ NELY ZARAHIT</cp:lastModifiedBy>
  <cp:revision/>
  <dcterms:created xsi:type="dcterms:W3CDTF">2019-04-05T16:32:42Z</dcterms:created>
  <dcterms:modified xsi:type="dcterms:W3CDTF">2025-10-24T18:38:42Z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101662200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