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mc:AlternateContent xmlns:mc="http://schemas.openxmlformats.org/markup-compatibility/2006">
    <mc:Choice Requires="x15">
      <x15ac:absPath xmlns:x15ac="http://schemas.microsoft.com/office/spreadsheetml/2010/11/ac" url="/Users/nelyzarahitperezmartinez/Desktop/1. Dirección 2025/4. Cumplimientos/1. DRN/SG-RAP-184-2025/"/>
    </mc:Choice>
  </mc:AlternateContent>
  <xr:revisionPtr revIDLastSave="0" documentId="13_ncr:1_{BA964032-CCAB-B343-99C4-6BDBFDD48E97}" xr6:coauthVersionLast="47" xr6:coauthVersionMax="47" xr10:uidLastSave="{00000000-0000-0000-0000-000000000000}"/>
  <bookViews>
    <workbookView xWindow="0" yWindow="0" windowWidth="38400" windowHeight="21600" activeTab="1" xr2:uid="{61B2F501-9678-4052-B118-3F4E482039E4}"/>
  </bookViews>
  <sheets>
    <sheet name="Hoja2" sheetId="2" state="hidden" r:id="rId1"/>
    <sheet name="L-TL-MTA-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'L-TL-MTA-DICT'!$A$9:$V$15</definedName>
    <definedName name="Ámbito">#REF!</definedName>
    <definedName name="_xlnm.Print_Area" localSheetId="1">'L-TL-MTA-DICT'!$A$1:$P$9</definedName>
    <definedName name="_xlnm.Print_Titles" localSheetId="1">'L-TL-MTA-DICT'!$1:$9</definedName>
  </definedNames>
  <calcPr calcId="191028"/>
  <pivotCaches>
    <pivotCache cacheId="2" r:id="rId7"/>
    <pivotCache cacheId="3"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<sst xmlns="http://schemas.openxmlformats.org/spreadsheetml/2006/main" count="424" uniqueCount="307">
  <si>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</si>
  <si>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</si>
  <si>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</si>
  <si>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</si>
  <si>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</si>
  <si>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</si>
  <si>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</si>
  <si>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</si>
  <si>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</si>
  <si>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</si>
  <si>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</si>
  <si>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</si>
  <si>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</si>
  <si>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</si>
  <si>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</si>
  <si>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</si>
  <si>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</si>
  <si>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</si>
  <si>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</si>
  <si>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</si>
  <si>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</si>
  <si>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</si>
  <si>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</si>
  <si>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</si>
  <si>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</si>
  <si>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</si>
  <si>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</si>
  <si>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</si>
  <si>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</si>
  <si>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</si>
  <si>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</si>
  <si>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</si>
  <si>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</si>
  <si>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</si>
  <si>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</si>
  <si>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</si>
  <si>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</si>
  <si>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</si>
  <si>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</si>
  <si>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</si>
  <si>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</si>
  <si>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</si>
  <si>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</si>
  <si>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</si>
  <si>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</si>
  <si>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</si>
  <si>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</si>
  <si>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</si>
  <si>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</si>
  <si>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</si>
  <si>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</si>
  <si>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</si>
  <si>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</si>
  <si>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</si>
  <si>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</si>
  <si>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</si>
  <si>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</si>
  <si>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</si>
  <si>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</si>
  <si>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</si>
  <si>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</si>
  <si>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</si>
  <si>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</si>
  <si>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</si>
  <si>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</si>
  <si>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</si>
  <si>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</si>
  <si>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</si>
  <si>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</si>
  <si>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</si>
  <si>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</si>
  <si>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</si>
  <si>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</si>
  <si>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</si>
  <si>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</si>
  <si>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</si>
  <si>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</si>
  <si>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</si>
  <si>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</si>
  <si>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</si>
  <si>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</si>
  <si>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</si>
  <si>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Local</t>
  </si>
  <si>
    <t>Tlaxcala</t>
  </si>
  <si>
    <t>Local Magistraturas del Tribunal de Justicia Administrativa</t>
  </si>
  <si>
    <t>MEFIC</t>
  </si>
  <si>
    <t>8</t>
  </si>
  <si>
    <t>Cuenta bancaria</t>
  </si>
  <si>
    <t>1a</t>
  </si>
  <si>
    <t>Se le solicita presentar a través del MEFIC lo siguiente:
- El o los estados de cuenta bancarios, en su caso, movimientos bancarios, correspondientes al periodo de campaña.
- Las aclaraciones que a su derecho convenga.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</si>
  <si>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</si>
  <si>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</si>
  <si>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</si>
  <si>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Eventos registrados extemporáneamente</t>
  </si>
  <si>
    <t>Se le solicita presentar en el MEFIC:
-Las aclaraciones que a su derecho convenga.</t>
  </si>
  <si>
    <t>Lo anterior, de conformidad con lo dispuesto en el artículo 17 de los Lineamientos para la Fiscalización de los Procesos Electorales del Poder Judicial, Federal y Locales, aprobados mediante Acuerdo INE/CG54/2025.</t>
  </si>
  <si>
    <t>Entes impedidos</t>
  </si>
  <si>
    <t>1e</t>
  </si>
  <si>
    <t>No se acredita que el ingreso provenga del patrimonio de la PCJ</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</si>
  <si>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 2.1e </t>
    </r>
    <r>
      <rPr>
        <sz val="11"/>
        <rFont val="Arial"/>
        <family val="2"/>
      </rPr>
      <t>del presente oficio.</t>
    </r>
  </si>
  <si>
    <t>Se le solicita presentar a través del MEFIC lo siguiente:
-El soporte documental que acredite que los ingresos provienen de su patrimonio.
- Las aclaraciones que a su derecho convenga.</t>
  </si>
  <si>
    <t>Lo anterior, de conformidad con lo dispuesto en el último párrafo del artículo 30 de los Lineamientos para la Fiscalización de los Procesos Electorales del Poder Judicial, Federal y Locales, aprobados mediante Acuerdo INE/CG54/2025 y 121 del RF.</t>
  </si>
  <si>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</si>
  <si>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</si>
  <si>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</si>
  <si>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</si>
  <si>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</si>
  <si>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</si>
  <si>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</si>
  <si>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</si>
  <si>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</si>
  <si>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</si>
  <si>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</si>
  <si>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</si>
  <si>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</si>
  <si>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</si>
  <si>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</si>
  <si>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</si>
  <si>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</si>
  <si>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</si>
  <si>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</si>
  <si>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</si>
  <si>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</si>
  <si>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</si>
  <si>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</si>
  <si>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</si>
  <si>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</si>
  <si>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</si>
  <si>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</si>
  <si>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</si>
  <si>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</si>
  <si>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</si>
  <si>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</si>
  <si>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</si>
  <si>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</si>
  <si>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Michoacán</t>
  </si>
  <si>
    <t>Local Magistraturas del Tribunal de Conciliación y Arbitraje</t>
  </si>
  <si>
    <t>Morelos</t>
  </si>
  <si>
    <t>Local Magistraturas del Tribunal de Disciplina Judicial</t>
  </si>
  <si>
    <t>Nayarit</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</si>
  <si>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</si>
  <si>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</si>
  <si>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</si>
  <si>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</si>
  <si>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</si>
  <si>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</si>
  <si>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</si>
  <si>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</si>
  <si>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</si>
  <si>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</si>
  <si>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</si>
  <si>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</si>
  <si>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</si>
  <si>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</si>
  <si>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</si>
  <si>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</si>
  <si>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</si>
  <si>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</si>
  <si>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</si>
  <si>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</si>
  <si>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</si>
  <si>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</si>
  <si>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</si>
  <si>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</si>
  <si>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</si>
  <si>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</si>
  <si>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</si>
  <si>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</si>
  <si>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</si>
  <si>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</si>
  <si>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</si>
  <si>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</si>
  <si>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</si>
  <si>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</si>
  <si>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</si>
  <si>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</si>
  <si>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</si>
  <si>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</si>
  <si>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</si>
  <si>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</si>
  <si>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</si>
  <si>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</si>
  <si>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</si>
  <si>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</si>
  <si>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</si>
  <si>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</si>
  <si>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</si>
  <si>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</si>
  <si>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</si>
  <si>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</si>
  <si>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</si>
  <si>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</si>
  <si>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</si>
  <si>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</si>
  <si>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</si>
  <si>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</si>
  <si>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</si>
  <si>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</si>
  <si>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</si>
  <si>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</si>
  <si>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</si>
  <si>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</si>
  <si>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</si>
  <si>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</si>
  <si>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</si>
  <si>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</si>
  <si>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</si>
  <si>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</si>
  <si>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</si>
  <si>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</si>
  <si>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</si>
  <si>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</si>
  <si>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</si>
  <si>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</si>
  <si>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</si>
  <si>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</si>
  <si>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</si>
  <si>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</si>
  <si>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</si>
  <si>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</si>
  <si>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</si>
  <si>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</si>
  <si>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</si>
  <si>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</si>
  <si>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</si>
  <si>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</si>
  <si>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</si>
  <si>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</si>
  <si>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</si>
  <si>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</si>
  <si>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</si>
  <si>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</si>
  <si>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</si>
  <si>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</si>
  <si>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</si>
  <si>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</si>
  <si>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</si>
  <si>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</si>
  <si>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</si>
  <si>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</si>
  <si>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</si>
  <si>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</si>
  <si>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</si>
  <si>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</si>
  <si>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</si>
  <si>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</si>
  <si>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</si>
  <si>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</si>
  <si>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</si>
  <si>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</si>
  <si>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</si>
  <si>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</si>
  <si>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</si>
  <si>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</si>
  <si>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</si>
  <si>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</si>
  <si>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</si>
  <si>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</si>
  <si>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</si>
  <si>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</si>
  <si>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No se anexó en el MEFIC, el estado de cuenta de la cuenta bancaria de la persona candidata a juzgadora</t>
  </si>
  <si>
    <t>Solicitud de información a terceros para la verificación de operaciones con la UIF.</t>
  </si>
  <si>
    <t>No aplica</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</si>
  <si>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 7.1a</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</si>
  <si>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Solicitud de información a terceros para la verificación de operaciones con el SAT y la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</si>
  <si>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 7.1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</si>
  <si>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Análisis de la UTF </t>
  </si>
  <si>
    <t xml:space="preserve">Conclusión </t>
  </si>
  <si>
    <t>Falta concreta</t>
  </si>
  <si>
    <t>Artículos que incumplió</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</si>
  <si>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t>
    </r>
    <r>
      <rPr>
        <sz val="11"/>
        <rFont val="Arial"/>
        <family val="2"/>
      </rPr>
      <t xml:space="preserve"> del presente oficio.</t>
    </r>
  </si>
  <si>
    <t>17 y 18 de los Lineamientos para la Fiscalización de los Procesos Electorales del Poder Judicial, Federal y Locales, aprobados mediante Acuerdo INE/CG54/2025</t>
  </si>
  <si>
    <t>Luz María Vázquez Ávila</t>
  </si>
  <si>
    <t>INE/UTF/DA/18727/2025</t>
  </si>
  <si>
    <t>Comprobación de Viáticos</t>
  </si>
  <si>
    <r>
      <t xml:space="preserve">De la revisión  a la información reportada en el MEFIC, se observaron gastos por concepto de combustible para sus traslados, los cuales carecen de ticket por gasto de combustible,  como se detalla en el </t>
    </r>
    <r>
      <rPr>
        <b/>
        <sz val="11"/>
        <rFont val="Arial"/>
        <family val="2"/>
      </rPr>
      <t>Anexo 3.3</t>
    </r>
    <r>
      <rPr>
        <sz val="11"/>
        <rFont val="Arial"/>
        <family val="2"/>
      </rPr>
      <t xml:space="preserve"> del presente oficio.</t>
    </r>
  </si>
  <si>
    <t>Se le solicita presentar a través del MEFIC lo siguiente:
- Los tickets por gastos de combustible.
- Las aclaraciones que a su derecho convenga.</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</si>
  <si>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</si>
  <si>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r>
      <t xml:space="preserve">"(...)
</t>
    </r>
    <r>
      <rPr>
        <i/>
        <sz val="11"/>
        <rFont val="Arial"/>
        <family val="2"/>
      </rPr>
      <t xml:space="preserve">En atención al </t>
    </r>
    <r>
      <rPr>
        <b/>
        <i/>
        <sz val="11"/>
        <rFont val="Arial"/>
        <family val="2"/>
      </rPr>
      <t>anexo 3.3</t>
    </r>
    <r>
      <rPr>
        <i/>
        <sz val="11"/>
        <rFont val="Arial"/>
        <family val="2"/>
      </rPr>
      <t>, cabe señalar que a efecto de amparar el gasto referido se anexo el CFDI con folio fiscal e259be56-bfac-4e9b-848f-81e59f1d7554 de Grupo Cinco Gasol Mexicano, por lo que respecta a los tickets de pago y toda vez que el comprobante fiscal fue solicitado en las instalaciones del establecimiento referido estos quedaron a cargo de los encargados o despachadores del mismo.</t>
    </r>
    <r>
      <rPr>
        <sz val="11"/>
        <rFont val="Arial"/>
        <family val="2"/>
      </rPr>
      <t xml:space="preserve">
(...)"
</t>
    </r>
  </si>
  <si>
    <r>
      <t xml:space="preserve">"(…)
</t>
    </r>
    <r>
      <rPr>
        <i/>
        <sz val="11"/>
        <rFont val="Arial"/>
        <family val="2"/>
      </rPr>
      <t>No aplica</t>
    </r>
    <r>
      <rPr>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</si>
  <si>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ANEXO-L-TL-MTA-LMVÁ-3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</si>
  <si>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ANEXO-L-TL-MTA-LMVÁ-4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</si>
  <si>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
</t>
    </r>
    <r>
      <rPr>
        <i/>
        <sz val="11"/>
        <rFont val="Arial"/>
        <family val="2"/>
      </rPr>
      <t xml:space="preserve">En referencia al </t>
    </r>
    <r>
      <rPr>
        <b/>
        <i/>
        <sz val="11"/>
        <rFont val="Arial"/>
        <family val="2"/>
      </rPr>
      <t>Anexo_8.14.2</t>
    </r>
    <r>
      <rPr>
        <i/>
        <sz val="11"/>
        <rFont val="Arial"/>
        <family val="2"/>
      </rPr>
      <t>, le informo que, dado el número de candidatos inscritos en el proceso electoral y el breve lapso para la difusión de sus propuestas, se estaba a la espera de la apertura de espacios para llevar a cabo las actividades de campaña mediante reuniones, foros, encuentros u otros eventos. Esta situación implicaba que la notificación en la agenda se realizara al límite del tiempo disponible. Lo anterior se suma al hecho de que, durante el proceso de campaña, continué desempeñando mis funciones como Magistrada del Tribunal de Justicia Administrativa del Estado de Tlaxcala .</t>
    </r>
    <r>
      <rPr>
        <sz val="11"/>
        <rFont val="Arial"/>
        <family val="2"/>
      </rPr>
      <t xml:space="preserve">
(...)"
</t>
    </r>
  </si>
  <si>
    <r>
      <t xml:space="preserve">No atendida
</t>
    </r>
    <r>
      <rPr>
        <sz val="11"/>
        <rFont val="Arial"/>
        <family val="2"/>
      </rPr>
      <t>Del análisis a las aclaraciones y de la información presentada por la persona candidata a juzgadora en el MEFIC, se determinó lo siguiente:
Respecto de los eventos detallados en el</t>
    </r>
    <r>
      <rPr>
        <b/>
        <sz val="11"/>
        <rFont val="Arial"/>
        <family val="2"/>
      </rPr>
      <t xml:space="preserve"> ANEXO-L-TL-MTA-LMVÁ-5</t>
    </r>
    <r>
      <rPr>
        <sz val="11"/>
        <rFont val="Arial"/>
        <family val="2"/>
      </rPr>
      <t xml:space="preserve"> del presente Dictamen, aun cuando reconoce haber realizado el registro de eventos con una antelación menor a cinco días</t>
    </r>
    <r>
      <rPr>
        <i/>
        <sz val="11"/>
        <rFont val="Arial"/>
        <family val="2"/>
      </rPr>
      <t>,</t>
    </r>
    <r>
      <rPr>
        <sz val="11"/>
        <rFont val="Arial"/>
        <family val="2"/>
      </rPr>
      <t xml:space="preserve"> al respecto, cabe señalar que los Lineamientos indican en su literalidad, la obligación sine qua non de la persona candidata de registrar los eventos en la agenda "de manera semanal y </t>
    </r>
    <r>
      <rPr>
        <b/>
        <sz val="11"/>
        <rFont val="Arial"/>
        <family val="2"/>
      </rPr>
      <t>con una antelación de al menos cinco días a la fecha en que se llevarán a cabo</t>
    </r>
    <r>
      <rPr>
        <sz val="11"/>
        <rFont val="Arial"/>
        <family val="2"/>
      </rPr>
      <t>", esto con la finalidad de que la UTF esté en posibilidades de realizar las gestiones pertinentes para la realización de visitas de verificación, lo que generó incertidumbre en la localización de los eventos a verificar por esta autoridad, impidiendo con ello el ejercicio de actividades de fiscalización en tiempo y forma, en el sentido que no fueron registrados con la anticipación indicada en los Lineamientos. Cabe señalar que la agenda de eventos presentada por las personas candidatas en el MEFIC, es el insumo principal con el que cuenta la Unidad Técnica de Fiscalización para programar y ordenar el desarrollo de visitas de verificación a eventos políticos de campaña.
En consecuencia, se identificó que corresponden a eventos que la persona candidata a juzgadora registró el  mismo día de su realización y, por lo tanto, fuera del plazo establecido por la normatividad; por tal razón, la observación</t>
    </r>
    <r>
      <rPr>
        <b/>
        <sz val="11"/>
        <rFont val="Arial"/>
        <family val="2"/>
      </rPr>
      <t xml:space="preserve"> no quedó atendida.
</t>
    </r>
    <r>
      <rPr>
        <sz val="11"/>
        <rFont val="Arial"/>
        <family val="2"/>
      </rPr>
      <t xml:space="preserve">A continuación se indican los casos en comento:
</t>
    </r>
    <r>
      <rPr>
        <b/>
        <sz val="11"/>
        <rFont val="Arial"/>
        <family val="2"/>
      </rPr>
      <t>09 eventos registrados en forma extemporánea el mismo día de su realización.</t>
    </r>
    <r>
      <rPr>
        <sz val="11"/>
        <rFont val="Arial"/>
        <family val="2"/>
      </rPr>
      <t xml:space="preserve"> </t>
    </r>
    <r>
      <rPr>
        <b/>
        <sz val="11"/>
        <rFont val="Arial"/>
        <family val="2"/>
      </rPr>
      <t>ANEXO-L-TL-MTA-LMVÁ-5.</t>
    </r>
  </si>
  <si>
    <t>Eventos registrados el mismo día de su celebración.</t>
  </si>
  <si>
    <t xml:space="preserve">
ANEXO-L-TL-MTA-LMVÁ-2</t>
  </si>
  <si>
    <t xml:space="preserve">
ANEXO-L-TL-MTA-LMVÁ-1</t>
  </si>
  <si>
    <t xml:space="preserve">
ANEXO-L-TL-MTA-LMVÁ-3</t>
  </si>
  <si>
    <t xml:space="preserve">
ANEXO-L-TL-MTA-LMVÁ-4</t>
  </si>
  <si>
    <t xml:space="preserve">
ANEXO-L-TL-MTA-LMVÁ-5</t>
  </si>
  <si>
    <t xml:space="preserve">
ANEXO-L-TL-MTA-LMVÁ-6</t>
  </si>
  <si>
    <t>L-TL-MTA-LMVÁ-A</t>
  </si>
  <si>
    <t>PROCESO ELECTORAL EXTRAORDINARIO 2024-2025 DEL PODER JUDICIAL LOCAL EN EL ESTADO DE TLAXCALA</t>
  </si>
  <si>
    <t>DICTAMEN CONSOLIDADO DERIVADO DE LA REVISIÓN A LOS INFORMES ÚNICOS DE GASTOS</t>
  </si>
  <si>
    <t>LOCAL MAGISTRATURAS DEL TRIBUNAL DE JUSTICIA ADMINISTRATIVA -TLAXCALA</t>
  </si>
  <si>
    <t xml:space="preserve">Respuesta de la persona candidata </t>
  </si>
  <si>
    <t>Monto o cantidad</t>
  </si>
  <si>
    <r>
      <rPr>
        <b/>
        <sz val="11"/>
        <rFont val="Arial"/>
        <family val="2"/>
      </rPr>
      <t>03-TL-MTA-LMVÁ-C3</t>
    </r>
    <r>
      <rPr>
        <sz val="11"/>
        <rFont val="Arial"/>
        <family val="2"/>
      </rPr>
      <t xml:space="preserve">
La persona candidata a juzgadora informó de manera extemporánea 9 (nueve) evento de campaña, el mismo día de su celebración.</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</si>
  <si>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 8.14.2</t>
    </r>
    <r>
      <rPr>
        <sz val="11"/>
        <rFont val="Arial"/>
        <family val="2"/>
      </rPr>
      <t xml:space="preserve"> del presente oficio.</t>
    </r>
  </si>
  <si>
    <r>
      <t xml:space="preserve">"(...)
</t>
    </r>
    <r>
      <rPr>
        <i/>
        <sz val="11"/>
        <rFont val="Arial"/>
        <family val="2"/>
      </rPr>
      <t xml:space="preserve">En relación al </t>
    </r>
    <r>
      <rPr>
        <b/>
        <i/>
        <sz val="11"/>
        <rFont val="Arial"/>
        <family val="2"/>
      </rPr>
      <t>Anexo 2.1e</t>
    </r>
    <r>
      <rPr>
        <i/>
        <sz val="11"/>
        <rFont val="Arial"/>
        <family val="2"/>
      </rPr>
      <t xml:space="preserve"> cabe señalar que los recursos transferidos a la cuenta de campaña provienen de la cuenta bancaria número ********6363 de BBVA México a nombre de LUZ MARIA VAZQUEZ AVILA y cuyos recursos tienen su origen en el pago de nomina, tal y como se señala en el movimiento de fecha 24 de abril por un monto de $37,303.13 bajo el concepto de PAGO DE NOMINA. Lo anterior se justifica con la presentación del estado de cuenta por el periodo del 19 de abril al 18 de mayo de BBVA México a nombre de LUZ MARIA VAZQUEZ AVILA y que a su vez refleja el traspaso a la cuenta de campaña con fecha 25 de abril. (Anexo 4)
</t>
    </r>
    <r>
      <rPr>
        <sz val="11"/>
        <rFont val="Arial"/>
        <family val="2"/>
      </rPr>
      <t xml:space="preserve">
(...)"</t>
    </r>
  </si>
  <si>
    <r>
      <t xml:space="preserve">"(...)
</t>
    </r>
    <r>
      <rPr>
        <i/>
        <sz val="11"/>
        <rFont val="Arial"/>
        <family val="2"/>
      </rPr>
      <t xml:space="preserve">Respecto a lo marcado en el </t>
    </r>
    <r>
      <rPr>
        <b/>
        <i/>
        <sz val="11"/>
        <rFont val="Arial"/>
        <family val="2"/>
      </rPr>
      <t>anexo 8.1a</t>
    </r>
    <r>
      <rPr>
        <i/>
        <sz val="11"/>
        <rFont val="Arial"/>
        <family val="2"/>
      </rPr>
      <t xml:space="preserve"> cabe señalar que como parte de las evidencias presentadas en la justificación de los gastos se incluyo el estado de cuenta del periodo del 07 al 30 de abril y reporte de movimientos bancarios correspondiente al periodo del 01 al 28 de mayo tal como se muestra en el acuse de presentación del informe único de gasto (Anexo 1). No obstante lo anterior; se adjunta estado de cuenta por el periodo del 07 al 30 de abril, del 01 al 15 de mayo y del 16 de mayo al 15 de junio de la cuenta bancaria número ***********3496  emitido por Banco Santander México S.A. (Anexo 2), asi como captura de pantalla de información adjunta al informe unico de gastos-etapa de correción a través de la cual se relacionan los documentos referidos(Anexo 3)</t>
    </r>
    <r>
      <rPr>
        <sz val="11"/>
        <rFont val="Arial"/>
        <family val="2"/>
      </rPr>
      <t xml:space="preserve">
(...)"</t>
    </r>
  </si>
  <si>
    <r>
      <rPr>
        <b/>
        <sz val="11"/>
        <rFont val="Arial"/>
        <family val="2"/>
      </rPr>
      <t>03-TL-MTA-LMVÁ-C1</t>
    </r>
    <r>
      <rPr>
        <sz val="11"/>
        <rFont val="Arial"/>
        <family val="2"/>
      </rPr>
      <t xml:space="preserve">
Sin efectos
Acatamiento a la Sentencia de la Sala Regional del Tribunal Electoral del Poder Judicial de la Federación, correspondiente a la Cuarta Circunscripción Plurinominal del expediente identificado con la clave alfanumérica SCM-RAP-184/2025.</t>
    </r>
  </si>
  <si>
    <r>
      <rPr>
        <b/>
        <sz val="11"/>
        <rFont val="Arial"/>
        <family val="2"/>
      </rPr>
      <t>Sin efectos</t>
    </r>
    <r>
      <rPr>
        <sz val="11"/>
        <rFont val="Arial"/>
        <family val="2"/>
      </rPr>
      <t xml:space="preserve">
Del análisis a las aclaraciones y de la verificación a la documentación presentada por la persona candidata, se determinó lo siguiente:
Por lo que se refiere al egreso detallado en el </t>
    </r>
    <r>
      <rPr>
        <b/>
        <sz val="11"/>
        <rFont val="Arial"/>
        <family val="2"/>
      </rPr>
      <t>ANEXO-L-TL-MTA-LMVÁ-1</t>
    </r>
    <r>
      <rPr>
        <sz val="11"/>
        <rFont val="Arial"/>
        <family val="2"/>
      </rPr>
      <t xml:space="preserve"> del presente Dictamen, aun cuando la persona candidata manifestó que no cuenta con el ticket de carga de combustible, los Lineamientos son claros al indicar la obligación que tienen las personas candidatas de agregar como soporte documental de los egresos, el ticket de carga de combustible; en ese sentido, se constató que la persona candidata omitió presentar documentación soporte por un monto total de </t>
    </r>
    <r>
      <rPr>
        <b/>
        <sz val="11"/>
        <rFont val="Arial"/>
        <family val="2"/>
      </rPr>
      <t>$1,000.00</t>
    </r>
    <r>
      <rPr>
        <sz val="11"/>
        <rFont val="Arial"/>
        <family val="2"/>
      </rPr>
      <t xml:space="preserve">; por tal razón, la observacion </t>
    </r>
    <r>
      <rPr>
        <b/>
        <sz val="11"/>
        <rFont val="Arial"/>
        <family val="2"/>
      </rPr>
      <t>no quedó atendida.</t>
    </r>
    <r>
      <rPr>
        <sz val="11"/>
        <rFont val="Arial"/>
        <family val="2"/>
      </rPr>
      <t xml:space="preserve">
</t>
    </r>
    <r>
      <rPr>
        <b/>
        <sz val="11"/>
        <rFont val="Arial"/>
        <family val="2"/>
      </rPr>
      <t>Acatamiento a la Sentencia de la Sala Regional del Tribunal Electoral del Poder Judicial de la Federación, correspondiente a la Cuarta Circunscripción Plurinominal del expediente identificado con la clave alfanumérica SCM-RAP-184/2025.</t>
    </r>
    <r>
      <rPr>
        <sz val="11"/>
        <rFont val="Arial"/>
        <family val="2"/>
      </rPr>
      <t xml:space="preserve">
Con la finalidad de dar certeza jurídica a las consideraciones emitidas mediante el presente Dictamen Consolidado que presenta la Comisión de Fiscalización al Consejo General del Instituto Nacional Electoral y con el objeto de dar cumplimiento al acatamiento de la sentencia del expediente identificado con la clave alfanumérica SCM-RAP-184/2025; esta autoridad fiscalizadora concluyó lo siguiente:
Tras una revisión exhaustiva de la documentación presentada por la persona candidata en el MEFIC y en atención a lo manifestado respecto a la imposibilidad material de adjuntar el comprobante impreso de la operación (ticket) debido a su retención por parte del personal de la empresa proveedora de combustible, se considera que el CFDI presentado por la otrora candidata en el MEFIC, emitido en términos de los Artículos 29 y 29-A del Código Fiscal de la Federación, constituye la prueba documental fundamental y primaria de la existencia, legalidad y cuantía de los actos o actividades que generan obligaciones o derechos fiscales, en este caso, el gasto por la adquisición de combustible; en ese sentido, el CFDI es suficiente para acreditar la materialidad formal del gasto. Toda vez que no existe algún elemento que desvirtúe la presunción de licitud y existencia generada por el CFDI, dicho soporte documental es aceptado como prueba del egreso realizado por la persona candidata; por tal razón, la observación quedó</t>
    </r>
    <r>
      <rPr>
        <b/>
        <sz val="11"/>
        <rFont val="Arial"/>
        <family val="2"/>
      </rPr>
      <t xml:space="preserve"> sin efectos</t>
    </r>
    <r>
      <rPr>
        <sz val="11"/>
        <rFont val="Arial"/>
        <family val="2"/>
      </rPr>
      <t>.</t>
    </r>
  </si>
  <si>
    <r>
      <rPr>
        <b/>
        <sz val="11"/>
        <rFont val="Arial"/>
        <family val="2"/>
      </rPr>
      <t>Sin efectos</t>
    </r>
    <r>
      <rPr>
        <sz val="11"/>
        <rFont val="Arial"/>
        <family val="2"/>
      </rPr>
      <t xml:space="preserve">
Del análisis a las aclaraciones y de la verificación a la documentación presentada por la persona candidata, se determinó lo siguiente:
Por lo que se refiere a la cuenta bancaria detallada en el </t>
    </r>
    <r>
      <rPr>
        <b/>
        <sz val="11"/>
        <rFont val="Arial"/>
        <family val="2"/>
      </rPr>
      <t>ANEXO-L-TL-MTA-LMVÁ-2</t>
    </r>
    <r>
      <rPr>
        <sz val="11"/>
        <rFont val="Arial"/>
        <family val="2"/>
      </rPr>
      <t xml:space="preserve"> del presente Dictamen, se constató que la persona candidata presentó el estado de cuenta del mes de mayo, con el cual se pudo verificar que dicha cuenta bancaria no fue utilizada exclusivamente para los gastos de campaña; toda vez que no registró 1,000.00 en el informe único de gasto, en consecuencia, al omitir utilizar una cuenta bancaria a su nombre, exclusivamente para el manejo de sus recursos de campaña; la observación </t>
    </r>
    <r>
      <rPr>
        <b/>
        <sz val="11"/>
        <rFont val="Arial"/>
        <family val="2"/>
      </rPr>
      <t>no quedó atendida.</t>
    </r>
    <r>
      <rPr>
        <sz val="11"/>
        <rFont val="Arial"/>
        <family val="2"/>
      </rPr>
      <t xml:space="preserve">
</t>
    </r>
    <r>
      <rPr>
        <b/>
        <sz val="11"/>
        <rFont val="Arial"/>
        <family val="2"/>
      </rPr>
      <t>Acatamiento a la Sentencia de la Sala Regional del Tribunal Electoral del Poder Judicial de la Federación, correspondiente a la Cuarta Circunscripción Plurinominal del expediente identificado con la clave alfanumérica SCM-RAP-184/2025.</t>
    </r>
    <r>
      <rPr>
        <sz val="11"/>
        <rFont val="Arial"/>
        <family val="2"/>
      </rPr>
      <t xml:space="preserve">
Con la finalidad de dar certeza jurídica a las consideraciones emitidas mediante el presente Dictamen Consolidado que presenta la Comisión de Fiscalización al Consejo General del Instituto Nacional Electoral y con el objeto de dar cumplimiento al acatamiento de la sentencia del expediente identificado con la clave alfanumérica SCM-RAP-184/2025; esta autoridad fiscalizadora concluyó lo siguiente:
De la revisión exhaustiva y la conciliación de la documentacion presentada por la persona candidata en el MEFIC, específicamente, de los estados de la cuenta bancaria que fue reportada para realizar los gastos de campaña de la otrora candidata, se procedió a la clasificación y segregación de los flujos monetarios registrados como ingresos y egresos, de dicho análisis contable se determinó que la cuenta bancaria fue utilizada de manera exclusiva para el manejo de sus recursos de la campaña; por tal razón, la observación quedó </t>
    </r>
    <r>
      <rPr>
        <b/>
        <sz val="11"/>
        <rFont val="Arial"/>
        <family val="2"/>
      </rPr>
      <t>sin efectos.</t>
    </r>
  </si>
  <si>
    <r>
      <rPr>
        <b/>
        <sz val="11"/>
        <rFont val="Arial"/>
        <family val="2"/>
      </rPr>
      <t>03-TL-MTA-LMVÁ-C2</t>
    </r>
    <r>
      <rPr>
        <sz val="11"/>
        <rFont val="Arial"/>
        <family val="2"/>
      </rPr>
      <t xml:space="preserve">
Sin efectos
Acatamiento a la Sentencia de la Sala Regional del Tribunal Electoral del Poder Judicial de la Federación, correspondiente a la Cuarta Circunscripción Plurinominal del expediente identificado con la clave alfanumérica SCM-RAP-184/2025.</t>
    </r>
  </si>
  <si>
    <r>
      <rPr>
        <b/>
        <sz val="11"/>
        <rFont val="Arial"/>
        <family val="2"/>
      </rPr>
      <t>03-TL-MTA-LMVÁ-C4</t>
    </r>
    <r>
      <rPr>
        <sz val="11"/>
        <rFont val="Arial"/>
        <family val="2"/>
      </rPr>
      <t xml:space="preserve">
Sin efectos
Acatamiento a la Sentencia de la Sala Regional del Tribunal Electoral del Poder Judicial de la Federación, correspondiente a la Cuarta Circunscripción Plurinominal del expediente identificado con la clave alfanumérica SCM-RAP-184/2025.</t>
    </r>
  </si>
  <si>
    <r>
      <rPr>
        <b/>
        <sz val="11"/>
        <rFont val="Arial"/>
        <family val="2"/>
      </rPr>
      <t>Sin efectos</t>
    </r>
    <r>
      <rPr>
        <sz val="11"/>
        <rFont val="Arial"/>
        <family val="2"/>
      </rPr>
      <t xml:space="preserve">
Del análisis a las aclaraciones y a la documentación presentada por la persona candidata en el MEFIC, se determinó lo siguiente:
Respecto de los ingresos detallados en el</t>
    </r>
    <r>
      <rPr>
        <b/>
        <sz val="11"/>
        <rFont val="Arial"/>
        <family val="2"/>
      </rPr>
      <t xml:space="preserve"> ANEXO-L-TL-MTA-LMVÁ-6 </t>
    </r>
    <r>
      <rPr>
        <sz val="11"/>
        <rFont val="Arial"/>
        <family val="2"/>
      </rPr>
      <t xml:space="preserve">del presente Dictamen, aun cuando la persona candidata adjuntó a su escrito de respuesta los estados de su cuenta bancaria personal de los meses de enero, febrero, marzo y abril 2025. De su análisis, se constató que la candidata no presentó la documentación de respaldo que permitiera acreditar que los ingresos declarados provienen de su patrimonio. Esto se ajusta a lo dispuesto en el Artículo 9 de los Lineamientos:
"Artículo 9. El Instituto podrá requerir en cualquier momento información que permita corroborar y acreditar los datos de la persona candidata a juzgadora, así como información complementaria, conforme al artículo 526, numeral 3, de la LGIPE. Esto incluye la información necesaria para verificar la evolución de su situación patrimonial, incluyendo la de sus cónyuges, concubinas o concubinarios y dependientes económicos directos."
En consecuencia, al no presentar evidencia documental suficiente que permita a esta autoridad determinar que los ingresos reportados para la campaña por el monto de </t>
    </r>
    <r>
      <rPr>
        <b/>
        <sz val="11"/>
        <rFont val="Arial"/>
        <family val="2"/>
      </rPr>
      <t>$80,000.00,</t>
    </r>
    <r>
      <rPr>
        <sz val="11"/>
        <rFont val="Arial"/>
        <family val="2"/>
      </rPr>
      <t xml:space="preserve"> provienen directamente de su patrimonio; por tal razón, la observación </t>
    </r>
    <r>
      <rPr>
        <b/>
        <sz val="11"/>
        <rFont val="Arial"/>
        <family val="2"/>
      </rPr>
      <t>no quedó</t>
    </r>
    <r>
      <rPr>
        <sz val="11"/>
        <rFont val="Arial"/>
        <family val="2"/>
      </rPr>
      <t xml:space="preserve"> </t>
    </r>
    <r>
      <rPr>
        <b/>
        <sz val="11"/>
        <rFont val="Arial"/>
        <family val="2"/>
      </rPr>
      <t xml:space="preserve">atendida.
Acatamiento a la Sentencia de la Sala Regional del Tribunal Electoral del Poder Judicial de la Federación, correspondiente a la Cuarta Circunscripción Plurinominal del expediente identificado con la clave alfanumérica SCM-RAP-184/2025.
</t>
    </r>
    <r>
      <rPr>
        <sz val="11"/>
        <rFont val="Arial"/>
        <family val="2"/>
      </rPr>
      <t>Con la finalidad de dar certeza jurídica a las consideraciones emitidas mediante el presente Dictamen Consolidado que presenta la Comisión de Fiscalización al Consejo General del Instituto Nacional Electoral y con el objeto de dar cumplimiento al acatamiento de la sentencia del expediente identificado con la clave alfanumérica SCM-RAP-184/2025; esta autoridad fiscalizadora concluyó lo siguiente:
De la revisión exhaustiva y la conciliación de la documentacion presentada por la persona candidata en el MEFIC, específicamente, de los estados bancarios de la cuenta bancaria de nómina de la otrora candidata, correspondientes a los meses de enero, febrero, marzo y abril 2025, se procedió a la clasificación y segregación de los flujos monetarios registrados como depósitos en la cuenta bancaria reportada para realizar los gastos de campaña, de dicho análisis contable se determinó que los ingresos reportados por la persona candidata, correspondientes a ingresos ordinarios depositados por concepto de pago de nómina.
En ese sentido, los depósitos analizados han sido debidamente rastreados y documentados, concluyendo que su procedencia se justifica como movimientos interpatrimoniales de la otrora candidata, dichos movimientos bancarios, realizados en la cuenta bancaria registrada en el MEFIC, cumplen con las formalidades exigidas por los Lineamientos, quedando debidamente soportados mediante documentación fehaciente que acredita la preexistencia de los recursos en el patrimonio de la titular con anterioridad a su depósito.
En consecuencia, los ingresos reportados por la otrora candidata, son producto de la administración del patrimonio personal de la titular; por tal razón, la observación quedó</t>
    </r>
    <r>
      <rPr>
        <b/>
        <sz val="11"/>
        <rFont val="Arial"/>
        <family val="2"/>
      </rPr>
      <t xml:space="preserve"> 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</si>
</sst>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15"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b/>
      <sz val="12"/>
      <color rgb="FFFF0000"/>
      <name val="Arial"/>
      <family val="2"/>
    </font>
    <font>
      <b/>
      <sz val="11"/>
      <name val="Arial"/>
      <family val="2"/>
    </font>
    <font>
      <i/>
      <sz val="11"/>
      <name val="Arial"/>
      <family val="2"/>
    </font>
    <font>
      <sz val="11"/>
      <color indexed="8"/>
      <name val="Calibri"/>
      <family val="2"/>
      <scheme val="minor"/>
    </font>
    <font>
      <sz val="10"/>
      <name val="Arial"/>
      <family val="2"/>
    </font>
    <font>
      <b/>
      <i/>
      <sz val="11"/>
      <name val="Arial"/>
      <family val="2"/>
    </font>
    <font>
      <b/>
      <sz val="11"/>
      <color theme="0"/>
      <name val="Arial"/>
      <family val="2"/>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1" fillId="0" borderId="0"/>
    <xf numFmtId="0" fontId="12" fillId="0" borderId="0"/>
    <xf numFmtId="44" fontId="1" fillId="0" borderId="0" applyFont="0" applyFill="0" applyBorder="0" applyAlignment="0" applyProtection="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5" fillId="4" borderId="1" xfId="5" applyFont="1" applyFill="1" applyBorder="1" applyAlignment="1">
      <alignment horizontal="center" vertical="center" wrapText="1"/>
    </xf>
    <xf numFmtId="0" fontId="4" fillId="0" borderId="0" xfId="0" applyFont="1" applyAlignment="1">
      <alignment horizontal="center"/>
    </xf>
    <xf numFmtId="0" fontId="6"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8" fillId="0" borderId="0" xfId="0" applyFont="1" applyAlignment="1">
      <alignment vertical="top"/>
    </xf>
    <xf numFmtId="0" fontId="5" fillId="5" borderId="1" xfId="5" applyFont="1" applyFill="1" applyBorder="1" applyAlignment="1">
      <alignment horizontal="center" vertical="center" wrapText="1"/>
    </xf>
    <xf numFmtId="0" fontId="14" fillId="5" borderId="1" xfId="5" applyFont="1" applyFill="1" applyBorder="1" applyAlignment="1">
      <alignment horizontal="center" vertical="center" wrapText="1"/>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3" fillId="0" borderId="1" xfId="0" applyFont="1" applyBorder="1" applyAlignment="1">
      <alignment horizontal="justify" vertical="top" wrapText="1"/>
    </xf>
    <xf numFmtId="0" fontId="9" fillId="0" borderId="1" xfId="0" applyFont="1" applyBorder="1" applyAlignment="1">
      <alignment horizontal="center" vertical="top" wrapText="1"/>
    </xf>
    <xf numFmtId="8" fontId="3" fillId="0" borderId="1" xfId="0" applyNumberFormat="1" applyFont="1" applyBorder="1" applyAlignment="1">
      <alignment vertical="top" wrapText="1"/>
    </xf>
    <xf numFmtId="0" fontId="3" fillId="0" borderId="1" xfId="0" applyFont="1" applyBorder="1" applyAlignment="1">
      <alignment vertical="top" wrapText="1"/>
    </xf>
    <xf numFmtId="0" fontId="9" fillId="0" borderId="1" xfId="0" applyFont="1" applyBorder="1" applyAlignment="1">
      <alignment horizontal="justify" vertical="top" wrapText="1"/>
    </xf>
    <xf numFmtId="0" fontId="3" fillId="0" borderId="1" xfId="6" quotePrefix="1" applyFont="1" applyBorder="1" applyAlignment="1">
      <alignment horizontal="justify" vertical="top" wrapText="1"/>
    </xf>
    <xf numFmtId="0" fontId="3" fillId="0" borderId="1" xfId="6" quotePrefix="1" applyFont="1" applyBorder="1" applyAlignment="1">
      <alignment horizontal="center" vertical="top" wrapText="1"/>
    </xf>
    <xf numFmtId="0" fontId="3" fillId="0" borderId="1" xfId="0" applyFont="1" applyBorder="1" applyAlignment="1">
      <alignment horizontal="justify" vertical="top"/>
    </xf>
    <xf numFmtId="0" fontId="3" fillId="0" borderId="1" xfId="5" applyFont="1" applyBorder="1" applyAlignment="1">
      <alignment horizontal="justify" vertical="top"/>
    </xf>
    <xf numFmtId="8" fontId="9" fillId="0" borderId="1" xfId="0" applyNumberFormat="1" applyFont="1" applyBorder="1" applyAlignment="1">
      <alignment horizontal="center" vertical="top" wrapText="1"/>
    </xf>
    <xf numFmtId="0" fontId="3" fillId="0" borderId="1" xfId="0" applyFont="1" applyFill="1" applyBorder="1" applyAlignment="1">
      <alignment horizontal="justify" vertical="top" wrapText="1"/>
    </xf>
  </cellXfs>
  <cellStyles count="11">
    <cellStyle name="Moneda 2" xfId="10" xr:uid="{BF46D437-20A8-4D09-8DFA-7CFEBFB7B4C7}"/>
    <cellStyle name="Normal" xfId="0" builtinId="0"/>
    <cellStyle name="Normal 15" xfId="9" xr:uid="{29E076F8-FCEB-4B5C-B551-05E6330B4EE1}"/>
    <cellStyle name="Normal 2" xfId="3" xr:uid="{00000000-0005-0000-0000-000001000000}"/>
    <cellStyle name="Normal 2 2" xfId="7" xr:uid="{721BE6F4-D589-4E36-824C-F8E4A81F50AE}"/>
    <cellStyle name="Normal 2 3" xfId="8" xr:uid="{61079944-424B-4160-9FED-902FF6743BE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FFFF99"/>
      <color rgb="FFD5007F"/>
      <color rgb="FFCC3399"/>
      <color rgb="FF0000CC"/>
      <color rgb="FFFF66CC"/>
      <color rgb="FF00FF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923636</xdr:colOff>
      <xdr:row>4</xdr:row>
      <xdr:rowOff>0</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4230636" cy="692726"/>
        </a:xfrm>
        <a:prstGeom prst="rect">
          <a:avLst/>
        </a:prstGeom>
      </xdr:spPr>
    </xdr:pic>
    <xdr:clientData/>
  </xdr:twoCellAnchor>
  <xdr:twoCellAnchor editAs="oneCell">
    <xdr:from>
      <xdr:col>0</xdr:col>
      <xdr:colOff>114301</xdr:colOff>
      <xdr:row>0</xdr:row>
      <xdr:rowOff>139702</xdr:rowOff>
    </xdr:from>
    <xdr:to>
      <xdr:col>2</xdr:col>
      <xdr:colOff>326159</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166339</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x14ac:dyDescent="0.2"/>
  <cols>
    <col min="1" max="1" width="59.83203125" bestFit="1" customWidth="1"/>
  </cols>
  <sheetData>
    <row r="3" spans="1:7" x14ac:dyDescent="0.2">
      <c r="A3" s="1" t="s">
        <v>0</v>
      </c>
    </row>
    <row r="4" spans="1:7" x14ac:dyDescent="0.2">
      <c r="A4" s="2" t="s">
        <v>1</v>
      </c>
    </row>
    <row r="5" spans="1:7" x14ac:dyDescent="0.2">
      <c r="A5" s="3" t="s">
        <v>2</v>
      </c>
    </row>
    <row r="6" spans="1:7" x14ac:dyDescent="0.2">
      <c r="A6" s="2" t="s">
        <v>3</v>
      </c>
    </row>
    <row r="7" spans="1:7" x14ac:dyDescent="0.2">
      <c r="A7" s="3" t="s">
        <v>4</v>
      </c>
    </row>
    <row r="8" spans="1:7" x14ac:dyDescent="0.2">
      <c r="A8" s="3" t="s">
        <v>5</v>
      </c>
      <c r="B8" s="4"/>
    </row>
    <row r="9" spans="1:7" x14ac:dyDescent="0.2">
      <c r="A9" s="3" t="s">
        <v>6</v>
      </c>
      <c r="B9" s="4"/>
    </row>
    <row r="10" spans="1:7" x14ac:dyDescent="0.2">
      <c r="A10" s="3" t="s">
        <v>7</v>
      </c>
      <c r="B10" s="4"/>
    </row>
    <row r="11" spans="1:7" x14ac:dyDescent="0.2">
      <c r="A11" s="3" t="s">
        <v>8</v>
      </c>
      <c r="B11" s="4"/>
    </row>
    <row r="12" spans="1:7" x14ac:dyDescent="0.2">
      <c r="A12" s="3" t="s">
        <v>9</v>
      </c>
      <c r="B12" s="4"/>
    </row>
    <row r="13" spans="1:7" x14ac:dyDescent="0.2">
      <c r="A13" s="3" t="s">
        <v>10</v>
      </c>
      <c r="B13" s="4"/>
    </row>
    <row r="14" spans="1:7" x14ac:dyDescent="0.2">
      <c r="A14" s="3" t="s">
        <v>11</v>
      </c>
      <c r="B14" s="4"/>
      <c r="G14" s="4"/>
    </row>
    <row r="15" spans="1:7" x14ac:dyDescent="0.2">
      <c r="A15" s="3" t="s">
        <v>12</v>
      </c>
      <c r="B15" s="4"/>
      <c r="G15" s="4"/>
    </row>
    <row r="16" spans="1:7" x14ac:dyDescent="0.2">
      <c r="A16" s="3" t="s">
        <v>13</v>
      </c>
    </row>
    <row r="17" spans="1:2" x14ac:dyDescent="0.2">
      <c r="A17" s="3" t="s">
        <v>14</v>
      </c>
      <c r="B17" s="4"/>
    </row>
    <row r="18" spans="1:2" x14ac:dyDescent="0.2">
      <c r="A18" s="3" t="s">
        <v>15</v>
      </c>
      <c r="B18" s="4"/>
    </row>
    <row r="19" spans="1:2" x14ac:dyDescent="0.2">
      <c r="A19" s="3" t="s">
        <v>16</v>
      </c>
      <c r="B19" s="4"/>
    </row>
    <row r="20" spans="1:2" x14ac:dyDescent="0.2">
      <c r="A20" s="3" t="s">
        <v>17</v>
      </c>
    </row>
    <row r="21" spans="1:2" x14ac:dyDescent="0.2">
      <c r="A21" s="3" t="s">
        <v>18</v>
      </c>
    </row>
    <row r="22" spans="1:2" x14ac:dyDescent="0.2">
      <c r="A22" s="3" t="s">
        <v>19</v>
      </c>
    </row>
    <row r="23" spans="1:2" x14ac:dyDescent="0.2">
      <c r="A23" s="3" t="s">
        <v>20</v>
      </c>
    </row>
    <row r="24" spans="1:2" x14ac:dyDescent="0.2">
      <c r="A24" s="2" t="s">
        <v>21</v>
      </c>
    </row>
    <row r="25" spans="1:2" x14ac:dyDescent="0.2">
      <c r="A25" s="3" t="s">
        <v>22</v>
      </c>
    </row>
    <row r="26" spans="1:2" x14ac:dyDescent="0.2">
      <c r="A26" s="3" t="s">
        <v>23</v>
      </c>
    </row>
    <row r="27" spans="1:2" x14ac:dyDescent="0.2">
      <c r="A27" s="3" t="s">
        <v>24</v>
      </c>
    </row>
    <row r="28" spans="1:2" x14ac:dyDescent="0.2">
      <c r="A28" s="3" t="s">
        <v>25</v>
      </c>
    </row>
    <row r="29" spans="1:2" x14ac:dyDescent="0.2">
      <c r="A29" s="3" t="s">
        <v>26</v>
      </c>
    </row>
    <row r="30" spans="1:2" x14ac:dyDescent="0.2">
      <c r="A30" s="3" t="s">
        <v>27</v>
      </c>
    </row>
    <row r="31" spans="1:2" x14ac:dyDescent="0.2">
      <c r="A31" s="3" t="s">
        <v>28</v>
      </c>
    </row>
    <row r="32" spans="1:2" x14ac:dyDescent="0.2">
      <c r="A32" s="3" t="s">
        <v>29</v>
      </c>
    </row>
    <row r="33" spans="1:1" x14ac:dyDescent="0.2">
      <c r="A33" s="3" t="s">
        <v>30</v>
      </c>
    </row>
    <row r="34" spans="1:1" x14ac:dyDescent="0.2">
      <c r="A34" s="3" t="s">
        <v>31</v>
      </c>
    </row>
    <row r="35" spans="1:1" x14ac:dyDescent="0.2">
      <c r="A35" s="3" t="s">
        <v>32</v>
      </c>
    </row>
    <row r="36" spans="1:1" x14ac:dyDescent="0.2">
      <c r="A36" s="3" t="s">
        <v>33</v>
      </c>
    </row>
    <row r="37" spans="1:1" x14ac:dyDescent="0.2">
      <c r="A37" s="2" t="s">
        <v>34</v>
      </c>
    </row>
    <row r="38" spans="1:1" x14ac:dyDescent="0.2">
      <c r="A38" s="3" t="s">
        <v>35</v>
      </c>
    </row>
    <row r="39" spans="1:1" x14ac:dyDescent="0.2">
      <c r="A39" s="3" t="s">
        <v>36</v>
      </c>
    </row>
    <row r="40" spans="1:1" x14ac:dyDescent="0.2">
      <c r="A40" s="3" t="s">
        <v>37</v>
      </c>
    </row>
    <row r="41" spans="1:1" x14ac:dyDescent="0.2">
      <c r="A41" s="3" t="s">
        <v>38</v>
      </c>
    </row>
    <row r="42" spans="1:1" x14ac:dyDescent="0.2">
      <c r="A42" s="3" t="s">
        <v>39</v>
      </c>
    </row>
    <row r="43" spans="1:1" x14ac:dyDescent="0.2">
      <c r="A43" s="3" t="s">
        <v>40</v>
      </c>
    </row>
    <row r="44" spans="1:1" x14ac:dyDescent="0.2">
      <c r="A44" s="3" t="s">
        <v>41</v>
      </c>
    </row>
    <row r="45" spans="1:1" x14ac:dyDescent="0.2">
      <c r="A45" s="3" t="s">
        <v>42</v>
      </c>
    </row>
    <row r="46" spans="1:1" x14ac:dyDescent="0.2">
      <c r="A46" s="3" t="s">
        <v>15</v>
      </c>
    </row>
    <row r="47" spans="1:1" x14ac:dyDescent="0.2">
      <c r="A47" s="3" t="s">
        <v>43</v>
      </c>
    </row>
    <row r="48" spans="1:1" x14ac:dyDescent="0.2">
      <c r="A48" s="3" t="s">
        <v>44</v>
      </c>
    </row>
    <row r="49" spans="1:1" x14ac:dyDescent="0.2">
      <c r="A49" s="2" t="s">
        <v>45</v>
      </c>
    </row>
    <row r="50" spans="1:1" x14ac:dyDescent="0.2">
      <c r="A50" s="3" t="s">
        <v>31</v>
      </c>
    </row>
    <row r="51" spans="1:1" x14ac:dyDescent="0.2">
      <c r="A51" s="3" t="s">
        <v>46</v>
      </c>
    </row>
    <row r="52" spans="1:1" x14ac:dyDescent="0.2">
      <c r="A52" s="3" t="s">
        <v>47</v>
      </c>
    </row>
    <row r="53" spans="1:1" x14ac:dyDescent="0.2">
      <c r="A53" s="3" t="s">
        <v>48</v>
      </c>
    </row>
    <row r="54" spans="1:1" x14ac:dyDescent="0.2">
      <c r="A54" s="3" t="s">
        <v>49</v>
      </c>
    </row>
    <row r="55" spans="1:1" x14ac:dyDescent="0.2">
      <c r="A55" s="3" t="s">
        <v>50</v>
      </c>
    </row>
    <row r="56" spans="1:1" x14ac:dyDescent="0.2">
      <c r="A56" s="3" t="s">
        <v>51</v>
      </c>
    </row>
    <row r="57" spans="1:1" x14ac:dyDescent="0.2">
      <c r="A57" s="2" t="s">
        <v>52</v>
      </c>
    </row>
    <row r="58" spans="1:1" x14ac:dyDescent="0.2">
      <c r="A58" s="3" t="s">
        <v>4</v>
      </c>
    </row>
    <row r="59" spans="1:1" x14ac:dyDescent="0.2">
      <c r="A59" s="2" t="s">
        <v>53</v>
      </c>
    </row>
    <row r="60" spans="1:1" x14ac:dyDescent="0.2">
      <c r="A60" s="3" t="s">
        <v>54</v>
      </c>
    </row>
    <row r="61" spans="1:1" x14ac:dyDescent="0.2">
      <c r="A61" s="3" t="s">
        <v>55</v>
      </c>
    </row>
    <row r="62" spans="1:1" x14ac:dyDescent="0.2">
      <c r="A62" s="3" t="s">
        <v>56</v>
      </c>
    </row>
    <row r="63" spans="1:1" x14ac:dyDescent="0.2">
      <c r="A63" s="3" t="s">
        <v>57</v>
      </c>
    </row>
    <row r="64" spans="1:1" x14ac:dyDescent="0.2">
      <c r="A64" s="3" t="s">
        <v>58</v>
      </c>
    </row>
    <row r="65" spans="1:1" x14ac:dyDescent="0.2">
      <c r="A65" s="3" t="s">
        <v>59</v>
      </c>
    </row>
    <row r="66" spans="1:1" x14ac:dyDescent="0.2">
      <c r="A66" s="3" t="s">
        <v>60</v>
      </c>
    </row>
    <row r="67" spans="1:1" x14ac:dyDescent="0.2">
      <c r="A67" s="3" t="s">
        <v>61</v>
      </c>
    </row>
    <row r="68" spans="1:1" x14ac:dyDescent="0.2">
      <c r="A68" s="3" t="s">
        <v>62</v>
      </c>
    </row>
    <row r="69" spans="1:1" x14ac:dyDescent="0.2">
      <c r="A69" s="2" t="s">
        <v>63</v>
      </c>
    </row>
    <row r="70" spans="1:1" x14ac:dyDescent="0.2">
      <c r="A70" s="3" t="s">
        <v>58</v>
      </c>
    </row>
    <row r="71" spans="1:1" x14ac:dyDescent="0.2">
      <c r="A71" s="3" t="s">
        <v>49</v>
      </c>
    </row>
    <row r="72" spans="1:1" x14ac:dyDescent="0.2">
      <c r="A72" s="2" t="s">
        <v>64</v>
      </c>
    </row>
    <row r="73" spans="1:1" x14ac:dyDescent="0.2">
      <c r="A73" s="3" t="s">
        <v>64</v>
      </c>
    </row>
    <row r="74" spans="1:1" x14ac:dyDescent="0.2">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5"/>
  <sheetViews>
    <sheetView showGridLines="0" tabSelected="1" zoomScaleNormal="100" workbookViewId="0">
      <selection activeCell="R10" sqref="R10:S11"/>
    </sheetView>
  </sheetViews>
  <sheetFormatPr baseColWidth="10" defaultColWidth="11.5" defaultRowHeight="14" x14ac:dyDescent="0.2"/>
  <cols>
    <col min="1" max="1" width="6" style="10" customWidth="1"/>
    <col min="2" max="2" width="18.83203125" style="10" customWidth="1"/>
    <col min="3" max="3" width="14.1640625" style="10" customWidth="1"/>
    <col min="4" max="4" width="17.5" style="10" customWidth="1"/>
    <col min="5" max="5" width="21.1640625" style="10" customWidth="1"/>
    <col min="6" max="6" width="20.5" style="10" customWidth="1"/>
    <col min="7" max="7" width="24.83203125" style="10" customWidth="1"/>
    <col min="8" max="8" width="22.1640625" style="10" customWidth="1"/>
    <col min="9" max="9" width="10.83203125" style="10" customWidth="1"/>
    <col min="10" max="10" width="24.83203125" style="8" customWidth="1"/>
    <col min="11" max="11" width="16" style="8" customWidth="1"/>
    <col min="12" max="12" width="27.5" style="8" customWidth="1"/>
    <col min="13" max="13" width="44.1640625" style="8" customWidth="1"/>
    <col min="14" max="14" width="54" style="9" customWidth="1"/>
    <col min="15" max="15" width="37.5" style="9" customWidth="1"/>
    <col min="16" max="16" width="13.1640625" style="9" bestFit="1" customWidth="1"/>
    <col min="17" max="17" width="58.1640625" style="9" customWidth="1"/>
    <col min="18" max="18" width="188.83203125" style="9" customWidth="1"/>
    <col min="19" max="19" width="45.83203125" style="9" customWidth="1"/>
    <col min="20" max="20" width="16.83203125" style="9" customWidth="1"/>
    <col min="21" max="21" width="22.33203125" style="9" customWidth="1"/>
    <col min="22" max="22" width="26.33203125" style="9" customWidth="1"/>
    <col min="23" max="16384" width="11.5" style="9"/>
  </cols>
  <sheetData>
    <row r="5" spans="1:22" s="16" customFormat="1" ht="16" x14ac:dyDescent="0.2">
      <c r="A5" s="13" t="s">
        <v>292</v>
      </c>
      <c r="B5" s="13"/>
      <c r="C5" s="13"/>
      <c r="D5" s="13"/>
      <c r="E5" s="13"/>
      <c r="F5" s="13"/>
      <c r="G5" s="13"/>
      <c r="H5" s="14"/>
      <c r="I5" s="14"/>
      <c r="J5" s="15"/>
      <c r="K5" s="15"/>
      <c r="L5" s="15"/>
      <c r="M5" s="15"/>
    </row>
    <row r="6" spans="1:22" s="16" customFormat="1" ht="16" x14ac:dyDescent="0.2">
      <c r="A6" s="13" t="s">
        <v>293</v>
      </c>
      <c r="B6" s="13"/>
      <c r="C6" s="13"/>
      <c r="D6" s="13"/>
      <c r="E6" s="13"/>
      <c r="F6" s="13"/>
      <c r="G6" s="13"/>
      <c r="H6" s="14"/>
      <c r="I6" s="14"/>
      <c r="J6" s="15"/>
      <c r="K6" s="15"/>
      <c r="L6" s="15"/>
      <c r="M6" s="15"/>
    </row>
    <row r="7" spans="1:22" s="16" customFormat="1" ht="16" x14ac:dyDescent="0.2">
      <c r="A7" s="13" t="s">
        <v>294</v>
      </c>
      <c r="B7" s="17"/>
      <c r="C7" s="13"/>
      <c r="D7" s="13"/>
      <c r="E7" s="13"/>
      <c r="F7" s="13"/>
      <c r="G7" s="13"/>
      <c r="H7" s="14"/>
      <c r="I7" s="14"/>
      <c r="J7" s="15"/>
      <c r="K7" s="15"/>
      <c r="L7" s="15"/>
      <c r="M7" s="15"/>
    </row>
    <row r="9" spans="1:22" s="5" customFormat="1" ht="29.25" customHeight="1" x14ac:dyDescent="0.2">
      <c r="A9" s="7" t="s">
        <v>66</v>
      </c>
      <c r="B9" s="11" t="s">
        <v>67</v>
      </c>
      <c r="C9" s="11" t="s">
        <v>68</v>
      </c>
      <c r="D9" s="11" t="s">
        <v>69</v>
      </c>
      <c r="E9" s="11" t="s">
        <v>70</v>
      </c>
      <c r="F9" s="11" t="s">
        <v>71</v>
      </c>
      <c r="G9" s="11" t="s">
        <v>72</v>
      </c>
      <c r="H9" s="7" t="s">
        <v>73</v>
      </c>
      <c r="I9" s="7" t="s">
        <v>74</v>
      </c>
      <c r="J9" s="7" t="s">
        <v>75</v>
      </c>
      <c r="K9" s="7" t="s">
        <v>76</v>
      </c>
      <c r="L9" s="7" t="s">
        <v>77</v>
      </c>
      <c r="M9" s="7" t="s">
        <v>78</v>
      </c>
      <c r="N9" s="7" t="s">
        <v>79</v>
      </c>
      <c r="O9" s="7" t="s">
        <v>80</v>
      </c>
      <c r="P9" s="11" t="s">
        <v>81</v>
      </c>
      <c r="Q9" s="18" t="s">
        <v>295</v>
      </c>
      <c r="R9" s="18" t="s">
        <v>266</v>
      </c>
      <c r="S9" s="18" t="s">
        <v>267</v>
      </c>
      <c r="T9" s="18" t="s">
        <v>296</v>
      </c>
      <c r="U9" s="19" t="s">
        <v>268</v>
      </c>
      <c r="V9" s="18" t="s">
        <v>269</v>
      </c>
    </row>
    <row r="10" spans="1:22" ht="285" x14ac:dyDescent="0.2">
      <c r="A10" s="20">
        <v>1</v>
      </c>
      <c r="B10" s="20" t="s">
        <v>291</v>
      </c>
      <c r="C10" s="20" t="s">
        <v>82</v>
      </c>
      <c r="D10" s="20" t="s">
        <v>83</v>
      </c>
      <c r="E10" s="20" t="s">
        <v>84</v>
      </c>
      <c r="F10" s="20" t="s">
        <v>272</v>
      </c>
      <c r="G10" s="20" t="s">
        <v>273</v>
      </c>
      <c r="H10" s="21" t="s">
        <v>3</v>
      </c>
      <c r="I10" s="21">
        <v>3</v>
      </c>
      <c r="J10" s="20" t="s">
        <v>274</v>
      </c>
      <c r="K10" s="20">
        <v>3</v>
      </c>
      <c r="L10" s="22" t="s">
        <v>274</v>
      </c>
      <c r="M10" s="23" t="s">
        <v>275</v>
      </c>
      <c r="N10" s="23" t="s">
        <v>276</v>
      </c>
      <c r="O10" s="23" t="s">
        <v>277</v>
      </c>
      <c r="P10" s="24" t="s">
        <v>286</v>
      </c>
      <c r="Q10" s="23" t="s">
        <v>278</v>
      </c>
      <c r="R10" s="33" t="s">
        <v>302</v>
      </c>
      <c r="S10" s="33" t="s">
        <v>301</v>
      </c>
      <c r="T10" s="32"/>
      <c r="U10" s="23"/>
      <c r="V10" s="23"/>
    </row>
    <row r="11" spans="1:22" ht="409.6" x14ac:dyDescent="0.2">
      <c r="A11" s="20">
        <v>2</v>
      </c>
      <c r="B11" s="20" t="s">
        <v>291</v>
      </c>
      <c r="C11" s="20" t="s">
        <v>82</v>
      </c>
      <c r="D11" s="20" t="s">
        <v>83</v>
      </c>
      <c r="E11" s="20" t="s">
        <v>84</v>
      </c>
      <c r="F11" s="20" t="s">
        <v>272</v>
      </c>
      <c r="G11" s="20" t="s">
        <v>273</v>
      </c>
      <c r="H11" s="21" t="s">
        <v>85</v>
      </c>
      <c r="I11" s="21" t="s">
        <v>86</v>
      </c>
      <c r="J11" s="20" t="s">
        <v>87</v>
      </c>
      <c r="K11" s="20" t="s">
        <v>88</v>
      </c>
      <c r="L11" s="22" t="s">
        <v>260</v>
      </c>
      <c r="M11" s="23" t="s">
        <v>270</v>
      </c>
      <c r="N11" s="23" t="s">
        <v>89</v>
      </c>
      <c r="O11" s="23" t="s">
        <v>90</v>
      </c>
      <c r="P11" s="24" t="s">
        <v>285</v>
      </c>
      <c r="Q11" s="23" t="s">
        <v>300</v>
      </c>
      <c r="R11" s="33" t="s">
        <v>303</v>
      </c>
      <c r="S11" s="33" t="s">
        <v>304</v>
      </c>
      <c r="T11" s="24"/>
      <c r="U11" s="23"/>
      <c r="V11" s="23"/>
    </row>
    <row r="12" spans="1:22" ht="409.6" x14ac:dyDescent="0.2">
      <c r="A12" s="20">
        <v>3</v>
      </c>
      <c r="B12" s="20" t="s">
        <v>291</v>
      </c>
      <c r="C12" s="20" t="s">
        <v>82</v>
      </c>
      <c r="D12" s="20" t="s">
        <v>83</v>
      </c>
      <c r="E12" s="20" t="s">
        <v>84</v>
      </c>
      <c r="F12" s="20" t="s">
        <v>272</v>
      </c>
      <c r="G12" s="20" t="s">
        <v>273</v>
      </c>
      <c r="H12" s="21" t="s">
        <v>45</v>
      </c>
      <c r="I12" s="21">
        <v>7</v>
      </c>
      <c r="J12" s="20" t="s">
        <v>91</v>
      </c>
      <c r="K12" s="20">
        <v>1</v>
      </c>
      <c r="L12" s="23" t="s">
        <v>264</v>
      </c>
      <c r="M12" s="28" t="s">
        <v>265</v>
      </c>
      <c r="N12" s="29" t="s">
        <v>262</v>
      </c>
      <c r="O12" s="28" t="s">
        <v>92</v>
      </c>
      <c r="P12" s="24" t="s">
        <v>287</v>
      </c>
      <c r="Q12" s="23" t="s">
        <v>279</v>
      </c>
      <c r="R12" s="23" t="s">
        <v>280</v>
      </c>
      <c r="S12" s="23"/>
      <c r="T12" s="25"/>
      <c r="U12" s="23"/>
      <c r="V12" s="26"/>
    </row>
    <row r="13" spans="1:22" ht="314" x14ac:dyDescent="0.2">
      <c r="A13" s="20">
        <v>4</v>
      </c>
      <c r="B13" s="20" t="s">
        <v>291</v>
      </c>
      <c r="C13" s="20" t="s">
        <v>82</v>
      </c>
      <c r="D13" s="20" t="s">
        <v>83</v>
      </c>
      <c r="E13" s="20" t="s">
        <v>84</v>
      </c>
      <c r="F13" s="20" t="s">
        <v>272</v>
      </c>
      <c r="G13" s="20" t="s">
        <v>273</v>
      </c>
      <c r="H13" s="20" t="s">
        <v>45</v>
      </c>
      <c r="I13" s="20">
        <v>7</v>
      </c>
      <c r="J13" s="20" t="s">
        <v>91</v>
      </c>
      <c r="K13" s="20" t="s">
        <v>88</v>
      </c>
      <c r="L13" s="30" t="s">
        <v>261</v>
      </c>
      <c r="M13" s="23" t="s">
        <v>263</v>
      </c>
      <c r="N13" s="29" t="s">
        <v>262</v>
      </c>
      <c r="O13" s="31" t="s">
        <v>92</v>
      </c>
      <c r="P13" s="24" t="s">
        <v>288</v>
      </c>
      <c r="Q13" s="23" t="s">
        <v>279</v>
      </c>
      <c r="R13" s="23" t="s">
        <v>281</v>
      </c>
      <c r="S13" s="23"/>
      <c r="T13" s="25"/>
      <c r="U13" s="23"/>
      <c r="V13" s="26"/>
    </row>
    <row r="14" spans="1:22" ht="300" customHeight="1" x14ac:dyDescent="0.2">
      <c r="A14" s="20">
        <v>5</v>
      </c>
      <c r="B14" s="20" t="s">
        <v>291</v>
      </c>
      <c r="C14" s="20" t="s">
        <v>82</v>
      </c>
      <c r="D14" s="20" t="s">
        <v>83</v>
      </c>
      <c r="E14" s="20" t="s">
        <v>84</v>
      </c>
      <c r="F14" s="20" t="s">
        <v>272</v>
      </c>
      <c r="G14" s="20" t="s">
        <v>273</v>
      </c>
      <c r="H14" s="21" t="s">
        <v>85</v>
      </c>
      <c r="I14" s="21">
        <v>8</v>
      </c>
      <c r="J14" s="20" t="s">
        <v>93</v>
      </c>
      <c r="K14" s="20">
        <v>14</v>
      </c>
      <c r="L14" s="22" t="s">
        <v>93</v>
      </c>
      <c r="M14" s="23" t="s">
        <v>298</v>
      </c>
      <c r="N14" s="23" t="s">
        <v>94</v>
      </c>
      <c r="O14" s="23" t="s">
        <v>95</v>
      </c>
      <c r="P14" s="24" t="s">
        <v>289</v>
      </c>
      <c r="Q14" s="23" t="s">
        <v>282</v>
      </c>
      <c r="R14" s="27" t="s">
        <v>283</v>
      </c>
      <c r="S14" s="23" t="s">
        <v>297</v>
      </c>
      <c r="T14" s="24">
        <v>9</v>
      </c>
      <c r="U14" s="23" t="s">
        <v>284</v>
      </c>
      <c r="V14" s="23" t="s">
        <v>271</v>
      </c>
    </row>
    <row r="15" spans="1:22" ht="409.6" x14ac:dyDescent="0.2">
      <c r="A15" s="20">
        <v>6</v>
      </c>
      <c r="B15" s="20" t="s">
        <v>291</v>
      </c>
      <c r="C15" s="20" t="s">
        <v>82</v>
      </c>
      <c r="D15" s="20" t="s">
        <v>83</v>
      </c>
      <c r="E15" s="20" t="s">
        <v>84</v>
      </c>
      <c r="F15" s="20" t="s">
        <v>272</v>
      </c>
      <c r="G15" s="20" t="s">
        <v>273</v>
      </c>
      <c r="H15" s="21" t="s">
        <v>21</v>
      </c>
      <c r="I15" s="21">
        <v>2</v>
      </c>
      <c r="J15" s="20" t="s">
        <v>96</v>
      </c>
      <c r="K15" s="20" t="s">
        <v>97</v>
      </c>
      <c r="L15" s="22" t="s">
        <v>98</v>
      </c>
      <c r="M15" s="23" t="s">
        <v>99</v>
      </c>
      <c r="N15" s="23" t="s">
        <v>100</v>
      </c>
      <c r="O15" s="23" t="s">
        <v>101</v>
      </c>
      <c r="P15" s="24" t="s">
        <v>290</v>
      </c>
      <c r="Q15" s="23" t="s">
        <v>299</v>
      </c>
      <c r="R15" s="33" t="s">
        <v>306</v>
      </c>
      <c r="S15" s="33" t="s">
        <v>305</v>
      </c>
      <c r="T15" s="32"/>
      <c r="U15" s="23"/>
      <c r="V15" s="23"/>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workbookViewId="0">
      <selection activeCell="B12" sqref="B12"/>
    </sheetView>
  </sheetViews>
  <sheetFormatPr baseColWidth="10" defaultColWidth="11.5" defaultRowHeight="15" x14ac:dyDescent="0.2"/>
  <cols>
    <col min="4" max="4" width="16.1640625" bestFit="1" customWidth="1"/>
  </cols>
  <sheetData>
    <row r="5" spans="2:6" x14ac:dyDescent="0.2">
      <c r="B5" s="12" t="s">
        <v>68</v>
      </c>
      <c r="D5" s="12" t="s">
        <v>102</v>
      </c>
      <c r="F5" s="12" t="s">
        <v>103</v>
      </c>
    </row>
    <row r="6" spans="2:6" x14ac:dyDescent="0.2">
      <c r="B6" t="s">
        <v>104</v>
      </c>
      <c r="D6" t="s">
        <v>105</v>
      </c>
      <c r="F6" t="s">
        <v>106</v>
      </c>
    </row>
    <row r="7" spans="2:6" x14ac:dyDescent="0.2">
      <c r="B7" t="s">
        <v>82</v>
      </c>
      <c r="D7" t="s">
        <v>107</v>
      </c>
      <c r="F7" t="s">
        <v>108</v>
      </c>
    </row>
    <row r="8" spans="2:6" x14ac:dyDescent="0.2">
      <c r="D8" t="s">
        <v>109</v>
      </c>
      <c r="F8" t="s">
        <v>110</v>
      </c>
    </row>
    <row r="9" spans="2:6" x14ac:dyDescent="0.2">
      <c r="D9" t="s">
        <v>111</v>
      </c>
      <c r="F9" t="s">
        <v>112</v>
      </c>
    </row>
    <row r="10" spans="2:6" x14ac:dyDescent="0.2">
      <c r="D10" t="s">
        <v>113</v>
      </c>
      <c r="F10" t="s">
        <v>114</v>
      </c>
    </row>
    <row r="11" spans="2:6" x14ac:dyDescent="0.2">
      <c r="D11" t="s">
        <v>115</v>
      </c>
      <c r="F11" t="s">
        <v>116</v>
      </c>
    </row>
    <row r="12" spans="2:6" x14ac:dyDescent="0.2">
      <c r="D12" t="s">
        <v>117</v>
      </c>
      <c r="F12" t="s">
        <v>118</v>
      </c>
    </row>
    <row r="13" spans="2:6" x14ac:dyDescent="0.2">
      <c r="D13" t="s">
        <v>119</v>
      </c>
      <c r="F13" t="s">
        <v>120</v>
      </c>
    </row>
    <row r="14" spans="2:6" x14ac:dyDescent="0.2">
      <c r="D14" t="s">
        <v>121</v>
      </c>
      <c r="F14" t="s">
        <v>122</v>
      </c>
    </row>
    <row r="15" spans="2:6" x14ac:dyDescent="0.2">
      <c r="D15" t="s">
        <v>123</v>
      </c>
      <c r="F15" t="s">
        <v>124</v>
      </c>
    </row>
    <row r="16" spans="2:6" x14ac:dyDescent="0.2">
      <c r="D16" t="s">
        <v>125</v>
      </c>
      <c r="F16" t="s">
        <v>126</v>
      </c>
    </row>
    <row r="17" spans="4:6" x14ac:dyDescent="0.2">
      <c r="D17" t="s">
        <v>127</v>
      </c>
      <c r="F17" t="s">
        <v>128</v>
      </c>
    </row>
    <row r="18" spans="4:6" x14ac:dyDescent="0.2">
      <c r="D18" t="s">
        <v>129</v>
      </c>
      <c r="F18" t="s">
        <v>130</v>
      </c>
    </row>
    <row r="19" spans="4:6" x14ac:dyDescent="0.2">
      <c r="D19" t="s">
        <v>131</v>
      </c>
      <c r="F19" t="s">
        <v>132</v>
      </c>
    </row>
    <row r="20" spans="4:6" x14ac:dyDescent="0.2">
      <c r="D20" t="s">
        <v>133</v>
      </c>
      <c r="F20" t="s">
        <v>134</v>
      </c>
    </row>
    <row r="21" spans="4:6" x14ac:dyDescent="0.2">
      <c r="D21" t="s">
        <v>135</v>
      </c>
      <c r="F21" t="s">
        <v>136</v>
      </c>
    </row>
    <row r="22" spans="4:6" x14ac:dyDescent="0.2">
      <c r="D22" t="s">
        <v>137</v>
      </c>
      <c r="F22" t="s">
        <v>138</v>
      </c>
    </row>
    <row r="23" spans="4:6" x14ac:dyDescent="0.2">
      <c r="D23" t="s">
        <v>139</v>
      </c>
      <c r="F23" t="s">
        <v>84</v>
      </c>
    </row>
    <row r="24" spans="4:6" x14ac:dyDescent="0.2">
      <c r="D24" t="s">
        <v>140</v>
      </c>
      <c r="F24" t="s">
        <v>141</v>
      </c>
    </row>
    <row r="25" spans="4:6" x14ac:dyDescent="0.2">
      <c r="D25" t="s">
        <v>142</v>
      </c>
      <c r="F25" t="s">
        <v>143</v>
      </c>
    </row>
    <row r="26" spans="4:6" x14ac:dyDescent="0.2">
      <c r="D26" t="s">
        <v>144</v>
      </c>
    </row>
    <row r="27" spans="4:6" x14ac:dyDescent="0.2">
      <c r="D27" t="s">
        <v>145</v>
      </c>
    </row>
    <row r="28" spans="4:6" x14ac:dyDescent="0.2">
      <c r="D28" t="s">
        <v>146</v>
      </c>
    </row>
    <row r="29" spans="4:6" x14ac:dyDescent="0.2">
      <c r="D29" t="s">
        <v>147</v>
      </c>
    </row>
    <row r="30" spans="4:6" x14ac:dyDescent="0.2">
      <c r="D30" t="s">
        <v>148</v>
      </c>
    </row>
    <row r="31" spans="4:6" x14ac:dyDescent="0.2">
      <c r="D31" t="s">
        <v>149</v>
      </c>
    </row>
    <row r="32" spans="4:6" x14ac:dyDescent="0.2">
      <c r="D32" t="s">
        <v>150</v>
      </c>
    </row>
    <row r="33" spans="4:4" x14ac:dyDescent="0.2">
      <c r="D33" t="s">
        <v>151</v>
      </c>
    </row>
    <row r="34" spans="4:4" x14ac:dyDescent="0.2">
      <c r="D34" t="s">
        <v>83</v>
      </c>
    </row>
    <row r="35" spans="4:4" x14ac:dyDescent="0.2">
      <c r="D35" t="s">
        <v>152</v>
      </c>
    </row>
    <row r="36" spans="4:4" x14ac:dyDescent="0.2">
      <c r="D36" t="s">
        <v>153</v>
      </c>
    </row>
    <row r="37" spans="4:4" x14ac:dyDescent="0.2">
      <c r="D37" t="s">
        <v>154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x14ac:dyDescent="0.2"/>
  <cols>
    <col min="1" max="1" width="3.1640625" customWidth="1"/>
    <col min="2" max="2" width="2.5" customWidth="1"/>
    <col min="3" max="3" width="91.1640625" hidden="1" customWidth="1"/>
    <col min="4" max="6" width="0" hidden="1" customWidth="1"/>
    <col min="7" max="7" width="6.1640625" hidden="1" customWidth="1"/>
    <col min="8" max="8" width="110.5" bestFit="1" customWidth="1"/>
    <col min="9" max="9" width="0" hidden="1" customWidth="1"/>
  </cols>
  <sheetData>
    <row r="1" spans="3:9" x14ac:dyDescent="0.2">
      <c r="C1" s="4" t="s">
        <v>155</v>
      </c>
      <c r="H1" s="4" t="s">
        <v>156</v>
      </c>
    </row>
    <row r="3" spans="3:9" x14ac:dyDescent="0.2">
      <c r="C3" t="s">
        <v>157</v>
      </c>
      <c r="H3" t="s">
        <v>157</v>
      </c>
      <c r="I3" t="str">
        <f>IF(H3=C3,"VERDADERO","FALSO")</f>
        <v>VERDADERO</v>
      </c>
    </row>
    <row r="4" spans="3:9" x14ac:dyDescent="0.2">
      <c r="C4" t="s">
        <v>158</v>
      </c>
      <c r="H4" t="s">
        <v>158</v>
      </c>
      <c r="I4" t="str">
        <f t="shared" ref="I4:I17" si="0">IF(H4=C4,"VERDADERO","FALSO")</f>
        <v>VERDADERO</v>
      </c>
    </row>
    <row r="5" spans="3:9" x14ac:dyDescent="0.2">
      <c r="C5" t="s">
        <v>159</v>
      </c>
      <c r="H5" t="s">
        <v>159</v>
      </c>
      <c r="I5" t="str">
        <f t="shared" si="0"/>
        <v>VERDADERO</v>
      </c>
    </row>
    <row r="6" spans="3:9" x14ac:dyDescent="0.2">
      <c r="C6" t="s">
        <v>160</v>
      </c>
      <c r="H6" t="s">
        <v>160</v>
      </c>
      <c r="I6" t="str">
        <f t="shared" si="0"/>
        <v>VERDADERO</v>
      </c>
    </row>
    <row r="7" spans="3:9" x14ac:dyDescent="0.2">
      <c r="C7" t="s">
        <v>161</v>
      </c>
      <c r="H7" t="s">
        <v>161</v>
      </c>
      <c r="I7" t="str">
        <f t="shared" si="0"/>
        <v>VERDADERO</v>
      </c>
    </row>
    <row r="8" spans="3:9" x14ac:dyDescent="0.2">
      <c r="C8" t="s">
        <v>162</v>
      </c>
      <c r="H8" t="s">
        <v>162</v>
      </c>
      <c r="I8" t="str">
        <f t="shared" si="0"/>
        <v>VERDADERO</v>
      </c>
    </row>
    <row r="9" spans="3:9" x14ac:dyDescent="0.2">
      <c r="C9" t="s">
        <v>163</v>
      </c>
      <c r="H9" t="s">
        <v>163</v>
      </c>
      <c r="I9" t="str">
        <f t="shared" si="0"/>
        <v>VERDADERO</v>
      </c>
    </row>
    <row r="10" spans="3:9" x14ac:dyDescent="0.2">
      <c r="C10" t="s">
        <v>164</v>
      </c>
      <c r="H10" t="s">
        <v>164</v>
      </c>
      <c r="I10" t="str">
        <f t="shared" si="0"/>
        <v>VERDADERO</v>
      </c>
    </row>
    <row r="11" spans="3:9" x14ac:dyDescent="0.2">
      <c r="C11" t="s">
        <v>165</v>
      </c>
      <c r="H11" t="s">
        <v>165</v>
      </c>
      <c r="I11" t="str">
        <f t="shared" si="0"/>
        <v>VERDADERO</v>
      </c>
    </row>
    <row r="12" spans="3:9" x14ac:dyDescent="0.2">
      <c r="C12" t="s">
        <v>166</v>
      </c>
      <c r="H12" t="s">
        <v>166</v>
      </c>
      <c r="I12" t="str">
        <f t="shared" si="0"/>
        <v>VERDADERO</v>
      </c>
    </row>
    <row r="13" spans="3:9" x14ac:dyDescent="0.2">
      <c r="C13" t="s">
        <v>167</v>
      </c>
      <c r="H13" t="s">
        <v>167</v>
      </c>
      <c r="I13" t="str">
        <f t="shared" si="0"/>
        <v>VERDADERO</v>
      </c>
    </row>
    <row r="14" spans="3:9" x14ac:dyDescent="0.2">
      <c r="C14" t="s">
        <v>168</v>
      </c>
      <c r="H14" t="s">
        <v>168</v>
      </c>
      <c r="I14" t="str">
        <f t="shared" si="0"/>
        <v>VERDADERO</v>
      </c>
    </row>
    <row r="15" spans="3:9" x14ac:dyDescent="0.2">
      <c r="C15" t="s">
        <v>169</v>
      </c>
      <c r="H15" t="s">
        <v>169</v>
      </c>
      <c r="I15" t="str">
        <f t="shared" si="0"/>
        <v>VERDADERO</v>
      </c>
    </row>
    <row r="16" spans="3:9" x14ac:dyDescent="0.2">
      <c r="C16" t="s">
        <v>170</v>
      </c>
      <c r="H16" t="s">
        <v>170</v>
      </c>
      <c r="I16" t="str">
        <f t="shared" si="0"/>
        <v>VERDADERO</v>
      </c>
    </row>
    <row r="17" spans="3:9" x14ac:dyDescent="0.2">
      <c r="C17" t="s">
        <v>171</v>
      </c>
      <c r="H17" t="s">
        <v>171</v>
      </c>
      <c r="I17" t="str">
        <f t="shared" si="0"/>
        <v>VERDADERO</v>
      </c>
    </row>
    <row r="18" spans="3:9" x14ac:dyDescent="0.2">
      <c r="C18" t="s">
        <v>172</v>
      </c>
      <c r="H18" t="s">
        <v>173</v>
      </c>
    </row>
    <row r="19" spans="3:9" x14ac:dyDescent="0.2">
      <c r="C19" t="s">
        <v>174</v>
      </c>
      <c r="H19" t="s">
        <v>175</v>
      </c>
    </row>
    <row r="20" spans="3:9" x14ac:dyDescent="0.2">
      <c r="C20" t="s">
        <v>176</v>
      </c>
      <c r="H20" t="s">
        <v>177</v>
      </c>
    </row>
    <row r="21" spans="3:9" x14ac:dyDescent="0.2">
      <c r="C21" t="s">
        <v>178</v>
      </c>
      <c r="H21" t="s">
        <v>179</v>
      </c>
    </row>
    <row r="22" spans="3:9" x14ac:dyDescent="0.2">
      <c r="C22" t="s">
        <v>180</v>
      </c>
      <c r="H22" t="s">
        <v>181</v>
      </c>
    </row>
    <row r="23" spans="3:9" x14ac:dyDescent="0.2">
      <c r="C23" t="s">
        <v>182</v>
      </c>
      <c r="H23" t="s">
        <v>183</v>
      </c>
    </row>
    <row r="24" spans="3:9" x14ac:dyDescent="0.2">
      <c r="C24" t="s">
        <v>184</v>
      </c>
      <c r="H24" t="s">
        <v>185</v>
      </c>
    </row>
    <row r="25" spans="3:9" x14ac:dyDescent="0.2">
      <c r="C25" t="s">
        <v>186</v>
      </c>
      <c r="H25" t="s">
        <v>187</v>
      </c>
    </row>
    <row r="26" spans="3:9" x14ac:dyDescent="0.2">
      <c r="C26" s="6" t="s">
        <v>188</v>
      </c>
      <c r="D26" s="6"/>
      <c r="E26" s="6"/>
      <c r="F26" s="6"/>
      <c r="G26" s="6"/>
      <c r="H26" t="s">
        <v>189</v>
      </c>
    </row>
    <row r="27" spans="3:9" x14ac:dyDescent="0.2">
      <c r="C27" s="6" t="s">
        <v>190</v>
      </c>
      <c r="D27" s="6"/>
      <c r="E27" s="6"/>
      <c r="F27" s="6"/>
      <c r="G27" s="6"/>
      <c r="H27" t="s">
        <v>172</v>
      </c>
    </row>
    <row r="28" spans="3:9" x14ac:dyDescent="0.2">
      <c r="C28" s="6" t="s">
        <v>191</v>
      </c>
      <c r="D28" s="6"/>
      <c r="E28" s="6"/>
      <c r="F28" s="6"/>
      <c r="G28" s="6"/>
      <c r="H28" t="s">
        <v>174</v>
      </c>
    </row>
    <row r="29" spans="3:9" x14ac:dyDescent="0.2">
      <c r="C29" s="6" t="s">
        <v>192</v>
      </c>
      <c r="D29" s="6"/>
      <c r="E29" s="6"/>
      <c r="F29" s="6"/>
      <c r="G29" s="6"/>
      <c r="H29" t="s">
        <v>176</v>
      </c>
    </row>
    <row r="30" spans="3:9" x14ac:dyDescent="0.2">
      <c r="C30" s="6" t="s">
        <v>193</v>
      </c>
      <c r="D30" s="6"/>
      <c r="E30" s="6"/>
      <c r="F30" s="6"/>
      <c r="G30" s="6"/>
      <c r="H30" t="s">
        <v>178</v>
      </c>
    </row>
    <row r="31" spans="3:9" x14ac:dyDescent="0.2">
      <c r="C31" s="6" t="s">
        <v>194</v>
      </c>
      <c r="D31" s="6"/>
      <c r="E31" s="6"/>
      <c r="F31" s="6"/>
      <c r="G31" s="6"/>
      <c r="H31" t="s">
        <v>180</v>
      </c>
    </row>
    <row r="32" spans="3:9" x14ac:dyDescent="0.2">
      <c r="C32" s="6" t="s">
        <v>195</v>
      </c>
      <c r="D32" s="6"/>
      <c r="E32" s="6"/>
      <c r="F32" s="6"/>
      <c r="G32" s="6"/>
      <c r="H32" t="s">
        <v>182</v>
      </c>
    </row>
    <row r="33" spans="3:8" x14ac:dyDescent="0.2">
      <c r="C33" s="6" t="s">
        <v>196</v>
      </c>
      <c r="D33" s="6"/>
      <c r="E33" s="6"/>
      <c r="F33" s="6"/>
      <c r="G33" s="6"/>
      <c r="H33" t="s">
        <v>184</v>
      </c>
    </row>
    <row r="34" spans="3:8" x14ac:dyDescent="0.2">
      <c r="C34" s="6" t="s">
        <v>197</v>
      </c>
      <c r="D34" s="6"/>
      <c r="E34" s="6"/>
      <c r="F34" s="6"/>
      <c r="G34" s="6"/>
      <c r="H34" t="s">
        <v>186</v>
      </c>
    </row>
    <row r="35" spans="3:8" x14ac:dyDescent="0.2">
      <c r="C35" s="6" t="s">
        <v>198</v>
      </c>
      <c r="D35" s="6"/>
      <c r="E35" s="6"/>
      <c r="F35" s="6"/>
      <c r="G35" s="6"/>
      <c r="H35" t="s">
        <v>199</v>
      </c>
    </row>
    <row r="36" spans="3:8" x14ac:dyDescent="0.2">
      <c r="C36" s="6" t="s">
        <v>200</v>
      </c>
      <c r="D36" s="6"/>
      <c r="E36" s="6"/>
      <c r="F36" s="6"/>
      <c r="G36" s="6"/>
      <c r="H36" t="s">
        <v>201</v>
      </c>
    </row>
    <row r="37" spans="3:8" x14ac:dyDescent="0.2">
      <c r="H37" t="s">
        <v>202</v>
      </c>
    </row>
    <row r="38" spans="3:8" x14ac:dyDescent="0.2">
      <c r="H38" t="s">
        <v>203</v>
      </c>
    </row>
    <row r="39" spans="3:8" x14ac:dyDescent="0.2">
      <c r="H39" t="s">
        <v>204</v>
      </c>
    </row>
    <row r="40" spans="3:8" x14ac:dyDescent="0.2">
      <c r="C40" t="s">
        <v>205</v>
      </c>
      <c r="H40" t="s">
        <v>206</v>
      </c>
    </row>
    <row r="41" spans="3:8" x14ac:dyDescent="0.2">
      <c r="C41" t="s">
        <v>207</v>
      </c>
      <c r="H41" t="s">
        <v>208</v>
      </c>
    </row>
    <row r="42" spans="3:8" x14ac:dyDescent="0.2">
      <c r="C42" t="s">
        <v>209</v>
      </c>
      <c r="H42" t="s">
        <v>210</v>
      </c>
    </row>
    <row r="43" spans="3:8" x14ac:dyDescent="0.2">
      <c r="C43" t="s">
        <v>211</v>
      </c>
      <c r="H43" t="s">
        <v>212</v>
      </c>
    </row>
    <row r="44" spans="3:8" x14ac:dyDescent="0.2">
      <c r="C44" t="s">
        <v>213</v>
      </c>
      <c r="H44" t="s">
        <v>214</v>
      </c>
    </row>
    <row r="45" spans="3:8" x14ac:dyDescent="0.2">
      <c r="C45" t="s">
        <v>215</v>
      </c>
      <c r="H45" t="s">
        <v>216</v>
      </c>
    </row>
    <row r="46" spans="3:8" x14ac:dyDescent="0.2">
      <c r="C46" t="s">
        <v>217</v>
      </c>
      <c r="H46" t="s">
        <v>218</v>
      </c>
    </row>
    <row r="47" spans="3:8" x14ac:dyDescent="0.2">
      <c r="C47" t="s">
        <v>219</v>
      </c>
      <c r="H47" t="s">
        <v>220</v>
      </c>
    </row>
    <row r="48" spans="3:8" x14ac:dyDescent="0.2">
      <c r="C48" t="s">
        <v>221</v>
      </c>
      <c r="H48" t="s">
        <v>222</v>
      </c>
    </row>
    <row r="49" spans="3:9" x14ac:dyDescent="0.2">
      <c r="C49" t="s">
        <v>223</v>
      </c>
      <c r="H49" t="s">
        <v>205</v>
      </c>
    </row>
    <row r="50" spans="3:9" x14ac:dyDescent="0.2">
      <c r="C50" t="s">
        <v>224</v>
      </c>
      <c r="H50" t="s">
        <v>207</v>
      </c>
    </row>
    <row r="51" spans="3:9" x14ac:dyDescent="0.2">
      <c r="C51" t="s">
        <v>225</v>
      </c>
      <c r="H51" t="s">
        <v>209</v>
      </c>
    </row>
    <row r="52" spans="3:9" x14ac:dyDescent="0.2">
      <c r="C52" t="s">
        <v>226</v>
      </c>
      <c r="H52" t="s">
        <v>211</v>
      </c>
    </row>
    <row r="53" spans="3:9" x14ac:dyDescent="0.2">
      <c r="C53" t="s">
        <v>227</v>
      </c>
      <c r="H53" t="s">
        <v>213</v>
      </c>
    </row>
    <row r="54" spans="3:9" x14ac:dyDescent="0.2">
      <c r="C54" t="s">
        <v>228</v>
      </c>
      <c r="H54" t="s">
        <v>215</v>
      </c>
    </row>
    <row r="55" spans="3:9" ht="15.75" customHeight="1" x14ac:dyDescent="0.2">
      <c r="H55" t="s">
        <v>217</v>
      </c>
    </row>
    <row r="56" spans="3:9" x14ac:dyDescent="0.2">
      <c r="H56" t="s">
        <v>219</v>
      </c>
    </row>
    <row r="57" spans="3:9" x14ac:dyDescent="0.2">
      <c r="H57" t="s">
        <v>221</v>
      </c>
      <c r="I57" t="e">
        <f>IF(H18=#REF!,"VERDADERO","FALSO")</f>
        <v>#REF!</v>
      </c>
    </row>
    <row r="58" spans="3:9" x14ac:dyDescent="0.2">
      <c r="H58" t="s">
        <v>223</v>
      </c>
      <c r="I58" t="e">
        <f>IF(H19=#REF!,"VERDADERO","FALSO")</f>
        <v>#REF!</v>
      </c>
    </row>
    <row r="59" spans="3:9" x14ac:dyDescent="0.2">
      <c r="H59" t="s">
        <v>224</v>
      </c>
      <c r="I59" t="e">
        <f>IF(H20=#REF!,"VERDADERO","FALSO")</f>
        <v>#REF!</v>
      </c>
    </row>
    <row r="60" spans="3:9" x14ac:dyDescent="0.2">
      <c r="H60" t="s">
        <v>225</v>
      </c>
      <c r="I60" t="e">
        <f>IF(H21=#REF!,"VERDADERO","FALSO")</f>
        <v>#REF!</v>
      </c>
    </row>
    <row r="61" spans="3:9" x14ac:dyDescent="0.2">
      <c r="H61" t="s">
        <v>226</v>
      </c>
      <c r="I61" t="e">
        <f>IF(H22=#REF!,"VERDADERO","FALSO")</f>
        <v>#REF!</v>
      </c>
    </row>
    <row r="62" spans="3:9" x14ac:dyDescent="0.2">
      <c r="H62" t="s">
        <v>227</v>
      </c>
      <c r="I62" t="e">
        <f>IF(H23=#REF!,"VERDADERO","FALSO")</f>
        <v>#REF!</v>
      </c>
    </row>
    <row r="63" spans="3:9" x14ac:dyDescent="0.2">
      <c r="H63" t="s">
        <v>228</v>
      </c>
      <c r="I63" t="e">
        <f>IF(H24=#REF!,"VERDADERO","FALSO")</f>
        <v>#REF!</v>
      </c>
    </row>
    <row r="64" spans="3:9" x14ac:dyDescent="0.2">
      <c r="H64" t="s">
        <v>229</v>
      </c>
      <c r="I64" t="e">
        <f>IF(H25=#REF!,"VERDADERO","FALSO")</f>
        <v>#REF!</v>
      </c>
    </row>
    <row r="65" spans="8:9" x14ac:dyDescent="0.2">
      <c r="H65" t="s">
        <v>230</v>
      </c>
      <c r="I65" t="e">
        <f>IF(H26=#REF!,"VERDADERO","FALSO")</f>
        <v>#REF!</v>
      </c>
    </row>
    <row r="66" spans="8:9" x14ac:dyDescent="0.2">
      <c r="H66" t="s">
        <v>231</v>
      </c>
      <c r="I66" t="str">
        <f t="shared" ref="I66:I103" si="1">IF(H27=C18,"VERDADERO","FALSO")</f>
        <v>VERDADERO</v>
      </c>
    </row>
    <row r="67" spans="8:9" x14ac:dyDescent="0.2">
      <c r="H67" t="s">
        <v>232</v>
      </c>
      <c r="I67" t="str">
        <f t="shared" si="1"/>
        <v>VERDADERO</v>
      </c>
    </row>
    <row r="68" spans="8:9" x14ac:dyDescent="0.2">
      <c r="H68" t="s">
        <v>233</v>
      </c>
      <c r="I68" t="str">
        <f t="shared" si="1"/>
        <v>VERDADERO</v>
      </c>
    </row>
    <row r="69" spans="8:9" x14ac:dyDescent="0.2">
      <c r="H69" t="s">
        <v>234</v>
      </c>
      <c r="I69" t="str">
        <f t="shared" si="1"/>
        <v>VERDADERO</v>
      </c>
    </row>
    <row r="70" spans="8:9" x14ac:dyDescent="0.2">
      <c r="H70" t="s">
        <v>235</v>
      </c>
      <c r="I70" t="str">
        <f t="shared" si="1"/>
        <v>VERDADERO</v>
      </c>
    </row>
    <row r="71" spans="8:9" x14ac:dyDescent="0.2">
      <c r="H71" t="s">
        <v>236</v>
      </c>
      <c r="I71" t="str">
        <f t="shared" si="1"/>
        <v>VERDADERO</v>
      </c>
    </row>
    <row r="72" spans="8:9" x14ac:dyDescent="0.2">
      <c r="H72" t="s">
        <v>237</v>
      </c>
      <c r="I72" t="str">
        <f t="shared" si="1"/>
        <v>VERDADERO</v>
      </c>
    </row>
    <row r="73" spans="8:9" x14ac:dyDescent="0.2">
      <c r="H73" t="s">
        <v>238</v>
      </c>
      <c r="I73" t="str">
        <f t="shared" si="1"/>
        <v>VERDADERO</v>
      </c>
    </row>
    <row r="74" spans="8:9" x14ac:dyDescent="0.2">
      <c r="H74" t="s">
        <v>239</v>
      </c>
      <c r="I74" t="str">
        <f t="shared" si="1"/>
        <v>FALSO</v>
      </c>
    </row>
    <row r="75" spans="8:9" x14ac:dyDescent="0.2">
      <c r="I75" t="str">
        <f t="shared" si="1"/>
        <v>FALSO</v>
      </c>
    </row>
    <row r="76" spans="8:9" x14ac:dyDescent="0.2">
      <c r="I76" t="str">
        <f t="shared" si="1"/>
        <v>FALSO</v>
      </c>
    </row>
    <row r="77" spans="8:9" x14ac:dyDescent="0.2">
      <c r="I77" t="str">
        <f t="shared" si="1"/>
        <v>FALSO</v>
      </c>
    </row>
    <row r="78" spans="8:9" x14ac:dyDescent="0.2">
      <c r="I78" t="str">
        <f t="shared" si="1"/>
        <v>FALSO</v>
      </c>
    </row>
    <row r="79" spans="8:9" x14ac:dyDescent="0.2">
      <c r="I79" t="str">
        <f t="shared" si="1"/>
        <v>FALSO</v>
      </c>
    </row>
    <row r="80" spans="8:9" x14ac:dyDescent="0.2">
      <c r="I80" t="str">
        <f t="shared" si="1"/>
        <v>FALSO</v>
      </c>
    </row>
    <row r="81" spans="9:9" x14ac:dyDescent="0.2">
      <c r="I81" t="str">
        <f t="shared" si="1"/>
        <v>FALSO</v>
      </c>
    </row>
    <row r="82" spans="9:9" x14ac:dyDescent="0.2">
      <c r="I82" t="str">
        <f t="shared" si="1"/>
        <v>FALSO</v>
      </c>
    </row>
    <row r="83" spans="9:9" x14ac:dyDescent="0.2">
      <c r="I83" t="str">
        <f t="shared" si="1"/>
        <v>FALSO</v>
      </c>
    </row>
    <row r="84" spans="9:9" x14ac:dyDescent="0.2">
      <c r="I84" t="str">
        <f t="shared" si="1"/>
        <v>FALSO</v>
      </c>
    </row>
    <row r="85" spans="9:9" x14ac:dyDescent="0.2">
      <c r="I85" t="str">
        <f t="shared" si="1"/>
        <v>FALSO</v>
      </c>
    </row>
    <row r="86" spans="9:9" x14ac:dyDescent="0.2">
      <c r="I86" t="str">
        <f t="shared" si="1"/>
        <v>FALSO</v>
      </c>
    </row>
    <row r="87" spans="9:9" x14ac:dyDescent="0.2">
      <c r="I87" t="str">
        <f t="shared" si="1"/>
        <v>FALSO</v>
      </c>
    </row>
    <row r="88" spans="9:9" x14ac:dyDescent="0.2">
      <c r="I88" t="str">
        <f t="shared" si="1"/>
        <v>VERDADERO</v>
      </c>
    </row>
    <row r="89" spans="9:9" x14ac:dyDescent="0.2">
      <c r="I89" t="str">
        <f t="shared" si="1"/>
        <v>VERDADERO</v>
      </c>
    </row>
    <row r="90" spans="9:9" x14ac:dyDescent="0.2">
      <c r="I90" t="str">
        <f t="shared" si="1"/>
        <v>VERDADERO</v>
      </c>
    </row>
    <row r="91" spans="9:9" x14ac:dyDescent="0.2">
      <c r="I91" t="str">
        <f t="shared" si="1"/>
        <v>VERDADERO</v>
      </c>
    </row>
    <row r="92" spans="9:9" x14ac:dyDescent="0.2">
      <c r="I92" t="str">
        <f t="shared" si="1"/>
        <v>VERDADERO</v>
      </c>
    </row>
    <row r="93" spans="9:9" x14ac:dyDescent="0.2">
      <c r="I93" t="str">
        <f t="shared" si="1"/>
        <v>VERDADERO</v>
      </c>
    </row>
    <row r="94" spans="9:9" x14ac:dyDescent="0.2">
      <c r="I94" t="str">
        <f t="shared" si="1"/>
        <v>VERDADERO</v>
      </c>
    </row>
    <row r="95" spans="9:9" x14ac:dyDescent="0.2">
      <c r="I95" t="str">
        <f t="shared" si="1"/>
        <v>VERDADERO</v>
      </c>
    </row>
    <row r="96" spans="9:9" x14ac:dyDescent="0.2">
      <c r="I96" t="str">
        <f t="shared" si="1"/>
        <v>VERDADERO</v>
      </c>
    </row>
    <row r="97" spans="9:9" x14ac:dyDescent="0.2">
      <c r="I97" t="str">
        <f t="shared" si="1"/>
        <v>VERDADERO</v>
      </c>
    </row>
    <row r="98" spans="9:9" x14ac:dyDescent="0.2">
      <c r="I98" t="str">
        <f t="shared" si="1"/>
        <v>VERDADERO</v>
      </c>
    </row>
    <row r="99" spans="9:9" x14ac:dyDescent="0.2">
      <c r="I99" t="str">
        <f t="shared" si="1"/>
        <v>VERDADERO</v>
      </c>
    </row>
    <row r="100" spans="9:9" x14ac:dyDescent="0.2">
      <c r="I100" t="str">
        <f t="shared" si="1"/>
        <v>VERDADERO</v>
      </c>
    </row>
    <row r="101" spans="9:9" x14ac:dyDescent="0.2">
      <c r="I101" t="str">
        <f t="shared" si="1"/>
        <v>VERDADERO</v>
      </c>
    </row>
    <row r="102" spans="9:9" x14ac:dyDescent="0.2">
      <c r="I102" t="str">
        <f t="shared" si="1"/>
        <v>VERDADERO</v>
      </c>
    </row>
    <row r="103" spans="9:9" x14ac:dyDescent="0.2">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x14ac:dyDescent="0.2"/>
  <cols>
    <col min="1" max="1" width="55.83203125" bestFit="1" customWidth="1"/>
    <col min="2" max="2" width="9.1640625" bestFit="1" customWidth="1"/>
  </cols>
  <sheetData>
    <row r="1" spans="1:2" x14ac:dyDescent="0.2">
      <c r="A1" s="1" t="s">
        <v>73</v>
      </c>
      <c r="B1" t="s">
        <v>240</v>
      </c>
    </row>
    <row r="3" spans="1:2" x14ac:dyDescent="0.2">
      <c r="A3" s="1" t="s">
        <v>0</v>
      </c>
    </row>
    <row r="4" spans="1:2" x14ac:dyDescent="0.2">
      <c r="A4" s="2" t="s">
        <v>54</v>
      </c>
    </row>
    <row r="5" spans="1:2" x14ac:dyDescent="0.2">
      <c r="A5" s="2" t="s">
        <v>241</v>
      </c>
    </row>
    <row r="6" spans="1:2" x14ac:dyDescent="0.2">
      <c r="A6" s="2" t="s">
        <v>23</v>
      </c>
    </row>
    <row r="7" spans="1:2" x14ac:dyDescent="0.2">
      <c r="A7" s="2" t="s">
        <v>242</v>
      </c>
    </row>
    <row r="8" spans="1:2" x14ac:dyDescent="0.2">
      <c r="A8" s="2" t="s">
        <v>243</v>
      </c>
    </row>
    <row r="9" spans="1:2" x14ac:dyDescent="0.2">
      <c r="A9" s="2" t="s">
        <v>55</v>
      </c>
    </row>
    <row r="10" spans="1:2" x14ac:dyDescent="0.2">
      <c r="A10" s="2" t="s">
        <v>29</v>
      </c>
    </row>
    <row r="11" spans="1:2" x14ac:dyDescent="0.2">
      <c r="A11" s="2" t="s">
        <v>56</v>
      </c>
    </row>
    <row r="12" spans="1:2" x14ac:dyDescent="0.2">
      <c r="A12" s="2" t="s">
        <v>2</v>
      </c>
    </row>
    <row r="13" spans="1:2" x14ac:dyDescent="0.2">
      <c r="A13" s="2" t="s">
        <v>59</v>
      </c>
    </row>
    <row r="14" spans="1:2" x14ac:dyDescent="0.2">
      <c r="A14" s="2" t="s">
        <v>31</v>
      </c>
    </row>
    <row r="15" spans="1:2" x14ac:dyDescent="0.2">
      <c r="A15" s="2" t="s">
        <v>91</v>
      </c>
    </row>
    <row r="16" spans="1:2" x14ac:dyDescent="0.2">
      <c r="A16" s="2" t="s">
        <v>47</v>
      </c>
    </row>
    <row r="17" spans="1:1" x14ac:dyDescent="0.2">
      <c r="A17" s="2" t="s">
        <v>48</v>
      </c>
    </row>
    <row r="18" spans="1:1" x14ac:dyDescent="0.2">
      <c r="A18" s="2" t="s">
        <v>244</v>
      </c>
    </row>
    <row r="19" spans="1:1" x14ac:dyDescent="0.2">
      <c r="A19" s="2" t="s">
        <v>5</v>
      </c>
    </row>
    <row r="20" spans="1:1" x14ac:dyDescent="0.2">
      <c r="A20" s="2" t="s">
        <v>6</v>
      </c>
    </row>
    <row r="21" spans="1:1" x14ac:dyDescent="0.2">
      <c r="A21" s="2" t="s">
        <v>7</v>
      </c>
    </row>
    <row r="22" spans="1:1" x14ac:dyDescent="0.2">
      <c r="A22" s="2" t="s">
        <v>245</v>
      </c>
    </row>
    <row r="23" spans="1:1" x14ac:dyDescent="0.2">
      <c r="A23" s="2" t="s">
        <v>8</v>
      </c>
    </row>
    <row r="24" spans="1:1" x14ac:dyDescent="0.2">
      <c r="A24" s="2" t="s">
        <v>9</v>
      </c>
    </row>
    <row r="25" spans="1:1" x14ac:dyDescent="0.2">
      <c r="A25" s="2" t="s">
        <v>11</v>
      </c>
    </row>
    <row r="26" spans="1:1" x14ac:dyDescent="0.2">
      <c r="A26" s="2" t="s">
        <v>246</v>
      </c>
    </row>
    <row r="27" spans="1:1" x14ac:dyDescent="0.2">
      <c r="A27" s="2" t="s">
        <v>38</v>
      </c>
    </row>
    <row r="28" spans="1:1" x14ac:dyDescent="0.2">
      <c r="A28" s="2" t="s">
        <v>50</v>
      </c>
    </row>
    <row r="29" spans="1:1" x14ac:dyDescent="0.2">
      <c r="A29" s="2" t="s">
        <v>51</v>
      </c>
    </row>
    <row r="30" spans="1:1" x14ac:dyDescent="0.2">
      <c r="A30" s="2" t="s">
        <v>16</v>
      </c>
    </row>
    <row r="31" spans="1:1" x14ac:dyDescent="0.2">
      <c r="A31" s="2" t="s">
        <v>62</v>
      </c>
    </row>
    <row r="32" spans="1:1" x14ac:dyDescent="0.2">
      <c r="A32" s="2" t="s">
        <v>247</v>
      </c>
    </row>
    <row r="33" spans="1:1" x14ac:dyDescent="0.2">
      <c r="A33" s="2" t="s">
        <v>33</v>
      </c>
    </row>
    <row r="34" spans="1:1" x14ac:dyDescent="0.2">
      <c r="A34" s="2" t="s">
        <v>64</v>
      </c>
    </row>
    <row r="35" spans="1:1" x14ac:dyDescent="0.2">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x14ac:dyDescent="0.2"/>
  <cols>
    <col min="1" max="1" width="69.1640625" customWidth="1"/>
    <col min="2" max="2" width="58.1640625" customWidth="1"/>
  </cols>
  <sheetData>
    <row r="1" spans="1:10" x14ac:dyDescent="0.2">
      <c r="A1" t="s">
        <v>248</v>
      </c>
    </row>
    <row r="2" spans="1:10" x14ac:dyDescent="0.2">
      <c r="A2" t="s">
        <v>249</v>
      </c>
    </row>
    <row r="3" spans="1:10" x14ac:dyDescent="0.2">
      <c r="A3" t="s">
        <v>250</v>
      </c>
    </row>
    <row r="6" spans="1:10" x14ac:dyDescent="0.2">
      <c r="B6" s="4" t="s">
        <v>251</v>
      </c>
    </row>
    <row r="7" spans="1:10" x14ac:dyDescent="0.2">
      <c r="B7" s="4" t="s">
        <v>252</v>
      </c>
    </row>
    <row r="8" spans="1:10" x14ac:dyDescent="0.2">
      <c r="B8" s="4" t="s">
        <v>253</v>
      </c>
      <c r="F8">
        <f>162-329</f>
        <v>-167</v>
      </c>
      <c r="G8">
        <f>F8/2</f>
        <v>-83.5</v>
      </c>
    </row>
    <row r="9" spans="1:10" x14ac:dyDescent="0.2">
      <c r="B9" s="4" t="s">
        <v>254</v>
      </c>
      <c r="G9">
        <f>G8/2</f>
        <v>-41.75</v>
      </c>
      <c r="J9">
        <f>84/4</f>
        <v>21</v>
      </c>
    </row>
    <row r="10" spans="1:10" x14ac:dyDescent="0.2">
      <c r="B10" s="4" t="s">
        <v>255</v>
      </c>
      <c r="I10">
        <f>172/4</f>
        <v>43</v>
      </c>
    </row>
    <row r="11" spans="1:10" x14ac:dyDescent="0.2">
      <c r="B11" s="4" t="s">
        <v>256</v>
      </c>
    </row>
    <row r="12" spans="1:10" x14ac:dyDescent="0.2">
      <c r="B12" s="4" t="s">
        <v>257</v>
      </c>
    </row>
    <row r="13" spans="1:10" x14ac:dyDescent="0.2">
      <c r="B13" s="4" t="s">
        <v>258</v>
      </c>
    </row>
    <row r="14" spans="1:10" x14ac:dyDescent="0.2">
      <c r="B14" s="4" t="s">
        <v>259</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2.xml><?xml version="1.0" encoding="utf-8"?>
<ds:datastoreItem xmlns:ds="http://schemas.openxmlformats.org/officeDocument/2006/customXml" ds:itemID="{823FC3DB-E149-4DDF-9F82-EDA4D138869B}"/>
</file>

<file path=customXml/itemProps3.xml><?xml version="1.0" encoding="utf-8"?>
<ds:datastoreItem xmlns:ds="http://schemas.openxmlformats.org/officeDocument/2006/customXml" ds:itemID="{33BB39D6-1198-455A-8D73-4E01B9698115}">
  <ds:schemaRefs>
    <ds:schemaRef ds:uri="http://schemas.microsoft.com/office/2006/documentManagement/types"/>
    <ds:schemaRef ds:uri="http://schemas.openxmlformats.org/package/2006/metadata/core-properties"/>
    <ds:schemaRef ds:uri="http://purl.org/dc/elements/1.1/"/>
    <ds:schemaRef ds:uri="http://purl.org/dc/terms/"/>
    <ds:schemaRef ds:uri="e9b28f53-5b2a-49ef-a139-80fdba2ac6fe"/>
    <ds:schemaRef ds:uri="aeabc4ea-eae0-4994-8b86-82378b6e1239"/>
    <ds:schemaRef ds:uri="http://purl.org/dc/dcmitype/"/>
    <ds:schemaRef ds:uri="http://schemas.microsoft.com/office/infopath/2007/PartnerControls"/>
    <ds:schemaRef ds:uri="http://schemas.microsoft.com/office/2006/metadata/properties"/>
    <ds:schemaRef ds:uri="http://www.w3.org/XML/1998/namespace"/>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L-TL-MTA-DICT</vt:lpstr>
      <vt:lpstr>Tablas</vt:lpstr>
      <vt:lpstr>Nombre del Anexo</vt:lpstr>
      <vt:lpstr>Tabla</vt:lpstr>
      <vt:lpstr>Hoja3</vt:lpstr>
      <vt:lpstr>'L-TL-MTA-DICT'!Área_de_impresión</vt:lpstr>
      <vt:lpstr>'L-TL-MTA-DICT'!Títulos_a_imprimir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MARTINEZ NELY ZARAHIT</cp:lastModifiedBy>
  <cp:revision/>
  <dcterms:created xsi:type="dcterms:W3CDTF">2019-04-05T16:32:42Z</dcterms:created>
  <dcterms:modified xsi:type="dcterms:W3CDTF">2025-10-23T23:46:47Z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76361500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