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E:\1.DRN-COORD-3\8. PROYECTOS CIRCULADOS\1.Proyectos\54. Acatamiento SG-RAP-182-2025\SG-RAP-182-2025\"/>
    </mc:Choice>
  </mc:AlternateContent>
  <xr:revisionPtr revIDLastSave="0" documentId="8_{651D91BC-D3BA-4516-BB23-AF170137F397}" xr6:coauthVersionLast="47" xr6:coauthVersionMax="47" xr10:uidLastSave="{00000000-0000-0000-0000-000000000000}"/>
  <bookViews>
    <workbookView xWindow="-108" yWindow="-108" windowWidth="23256" windowHeight="12456" firstSheet="1" activeTab="1" xr2:uid="{61B2F501-9678-4052-B118-3F4E482039E4}"/>
  </bookViews>
  <sheets>
    <sheet name="Hoja2" sheetId="2" state="hidden" r:id="rId1"/>
    <sheet name="L-TL-MTA-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'L-TL-MTA-DICT'!$A$9:$V$17</definedName>
    <definedName name="Ámbito">#REF!</definedName>
    <definedName name="_xlnm.Print_Area" localSheetId="1">'L-TL-MTA-DICT'!$A$1:$P$9</definedName>
    <definedName name="_xlnm.Print_Titles" localSheetId="1">'L-TL-MTA-DICT'!$1:$9</definedName>
  </definedNames>
  <calcPr calcId="191028"/>
  <pivotCaches>
    <pivotCache cacheId="0" r:id="rId7"/>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<sst xmlns="http://schemas.openxmlformats.org/spreadsheetml/2006/main" count="452" uniqueCount="324">
  <si>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</si>
  <si>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</si>
  <si>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</si>
  <si>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</si>
  <si>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</si>
  <si>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</si>
  <si>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</si>
  <si>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</si>
  <si>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</si>
  <si>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</si>
  <si>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</si>
  <si>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</si>
  <si>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</si>
  <si>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</si>
  <si>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</si>
  <si>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</si>
  <si>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</si>
  <si>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</si>
  <si>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</si>
  <si>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</si>
  <si>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</si>
  <si>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</si>
  <si>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</si>
  <si>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</si>
  <si>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</si>
  <si>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</si>
  <si>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</si>
  <si>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</si>
  <si>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</si>
  <si>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</si>
  <si>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</si>
  <si>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</si>
  <si>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</si>
  <si>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</si>
  <si>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</si>
  <si>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</si>
  <si>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</si>
  <si>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</si>
  <si>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</si>
  <si>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</si>
  <si>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</si>
  <si>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</si>
  <si>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</si>
  <si>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</si>
  <si>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</si>
  <si>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</si>
  <si>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</si>
  <si>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</si>
  <si>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</si>
  <si>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</si>
  <si>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</si>
  <si>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</si>
  <si>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</si>
  <si>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</si>
  <si>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</si>
  <si>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</si>
  <si>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</si>
  <si>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</si>
  <si>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</si>
  <si>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</si>
  <si>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</si>
  <si>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</si>
  <si>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</si>
  <si>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</si>
  <si>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</si>
  <si>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</si>
  <si>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</si>
  <si>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</si>
  <si>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</si>
  <si>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</si>
  <si>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</si>
  <si>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</si>
  <si>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</si>
  <si>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</si>
  <si>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</si>
  <si>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</si>
  <si>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</si>
  <si>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</si>
  <si>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</si>
  <si>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</si>
  <si>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</si>
  <si>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</si>
  <si>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Local</t>
  </si>
  <si>
    <t>Tlaxcala</t>
  </si>
  <si>
    <t>Local Magistraturas del Tribunal de Justicia Administrativa</t>
  </si>
  <si>
    <t>Rosita Adriana Flores Lira</t>
  </si>
  <si>
    <t>INE/UTF/DA/18731/2025</t>
  </si>
  <si>
    <t>MEFIC</t>
  </si>
  <si>
    <t>8</t>
  </si>
  <si>
    <t>Cuenta bancaria</t>
  </si>
  <si>
    <t>1a</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</si>
  <si>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 8.1a</t>
    </r>
    <r>
      <rPr>
        <sz val="11"/>
        <rFont val="Arial"/>
        <family val="2"/>
      </rPr>
      <t xml:space="preserve"> del presente oficio.</t>
    </r>
  </si>
  <si>
    <t>Se le solicita presentar a través del MEFIC lo siguiente:
- El o los estados de cuenta bancarios, en su caso, movimientos bancarios, correspondientes al periodo de campaña.
- Las aclaraciones que a su derecho convenga.</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</si>
  <si>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</si>
  <si>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Visitas de verificación</t>
  </si>
  <si>
    <t xml:space="preserve">Eventos </t>
  </si>
  <si>
    <t>Obstaculizar funciones de la autoridad</t>
  </si>
  <si>
    <r>
      <t xml:space="preserve">La persona candidata a juzgadora impidió realizar la práctica de 1 visita de verificación por parte de la Unidad Técnica de Fiscalización. El caso se detalla en el </t>
    </r>
    <r>
      <rPr>
        <b/>
        <sz val="11"/>
        <rFont val="Arial"/>
        <family val="2"/>
      </rPr>
      <t xml:space="preserve">Anexo 6.2c </t>
    </r>
    <r>
      <rPr>
        <sz val="11"/>
        <rFont val="Arial"/>
        <family val="2"/>
      </rPr>
      <t>del presente oficio.</t>
    </r>
  </si>
  <si>
    <t>Se le solicita presentar en el MEFIC, lo siguiente:
• Las aclaraciones que a su derecho convenga.</t>
  </si>
  <si>
    <t>Lo anterior, de conformidad con lo dispuesto en los artículos 297 y 298 del RF y 38 de los Lineamientos para la Fiscalización de los Procesos Electorales del Poder Judicial, Federal y Locales, aprobados mediante Acuerdo INE/CG54/2025.</t>
  </si>
  <si>
    <t>Confirmación con otras autoridades</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</si>
  <si>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</si>
  <si>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Archivos PDF/XML</t>
  </si>
  <si>
    <t>La persona candidata a juzgadora omitió presentar los archivos electrónicos (XML, PDF o ambos) de los comprobantes fiscales digitales (CFDI).</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</si>
  <si>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 3.9</t>
    </r>
    <r>
      <rPr>
        <sz val="11"/>
        <rFont val="Arial"/>
        <family val="2"/>
      </rPr>
      <t xml:space="preserve"> del presente oficio.</t>
    </r>
  </si>
  <si>
    <t>Se le solicita presentar a través del MEFIC lo siguiente:
- El comprobante fiscal en formato XML/PDF vigente.
- Las aclaraciones que a su derecho convenga.</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</si>
  <si>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</si>
  <si>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Eventos registrados extemporáneamente</t>
  </si>
  <si>
    <t>Se le solicita presentar en el MEFIC:
-Las aclaraciones que a su derecho convenga.</t>
  </si>
  <si>
    <t>Lo anterior, de conformidad con lo dispuesto en el artículo 17 de los Lineamientos para la Fiscalización de los Procesos Electorales del Poder Judicial, Federal y Locales, aprobados mediante Acuerdo INE/CG54/2025.</t>
  </si>
  <si>
    <t>Gabinete</t>
  </si>
  <si>
    <t>No reportó con veracidad la temporalidad en la que realizó la operación</t>
  </si>
  <si>
    <t>No reportó con veracidad la temporalidad en la que realizó la operación, ya que la fecha del documento que dio origen a la operación no coincide con el registrado.</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</si>
  <si>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 1.3</t>
    </r>
    <r>
      <rPr>
        <sz val="11"/>
        <rFont val="Arial"/>
        <family val="2"/>
      </rPr>
      <t xml:space="preserve"> del presente oficio.</t>
    </r>
  </si>
  <si>
    <t>Se le solicita presentar en el MEFIC lo siguiente:
- Las aclaraciones que a su derecho convenga.
-Las correcciones que correspondan.</t>
  </si>
  <si>
    <t>Lo anterior, de conformidad con lo dispuesto en los artículos 21 y 51 incisos e) y f) de los Lineamientos para la Fiscalización de los Procesos Electorales del Poder Judicial, Federal y Locales, aprobados mediante Acuerdo INE/CG54/2025, en relación con el artículo 38, numerales 1 y 5 del RF.</t>
  </si>
  <si>
    <t>Entes impedidos</t>
  </si>
  <si>
    <t>1e</t>
  </si>
  <si>
    <t>No se acredita que el ingreso provenga del patrimonio de la PCJ</t>
  </si>
  <si>
    <r>
      <t xml:space="preserve">De la revisión realizada, se observaron ingresos registrado en el MEFIC en los que la persona candidata a juzgadora no acredita que provengan de su patrimonio, como se detalla en el </t>
    </r>
    <r>
      <rPr>
        <b/>
        <sz val="11"/>
        <rFont val="Arial"/>
        <family val="2"/>
      </rPr>
      <t xml:space="preserve">Anexo 2.1e </t>
    </r>
    <r>
      <rPr>
        <sz val="11"/>
        <rFont val="Arial"/>
        <family val="2"/>
      </rPr>
      <t>del presente oficio.</t>
    </r>
  </si>
  <si>
    <t>Se le solicita presentar a través del MEFIC lo siguiente:
-El soporte documental que acredite que los ingresos provienen de su patrimonio.
- Las aclaraciones que a su derecho convenga.</t>
  </si>
  <si>
    <t>Lo anterior, de conformidad con lo dispuesto en el último párrafo del artículo 30 de los Lineamientos para la Fiscalización de los Procesos Electorales del Poder Judicial, Federal y Locales, aprobados mediante Acuerdo INE/CG54/2025 y 121 del RF.</t>
  </si>
  <si>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</si>
  <si>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</si>
  <si>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</si>
  <si>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</si>
  <si>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</si>
  <si>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</si>
  <si>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</si>
  <si>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</si>
  <si>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</si>
  <si>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</si>
  <si>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</si>
  <si>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</si>
  <si>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</si>
  <si>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</si>
  <si>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</si>
  <si>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</si>
  <si>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Local Jueces y Juezas/Personas Juzgadoras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</si>
  <si>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</si>
  <si>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</si>
  <si>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</si>
  <si>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</si>
  <si>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</si>
  <si>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</si>
  <si>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</si>
  <si>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</si>
  <si>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</si>
  <si>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</si>
  <si>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</si>
  <si>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</si>
  <si>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</si>
  <si>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</si>
  <si>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</si>
  <si>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</si>
  <si>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Michoacán</t>
  </si>
  <si>
    <t>Local Magistraturas del Tribunal de Conciliación y Arbitraje</t>
  </si>
  <si>
    <t>Morelos</t>
  </si>
  <si>
    <t>Local Magistraturas del Tribunal de Disciplina Judicial</t>
  </si>
  <si>
    <t>Nayarit</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</si>
  <si>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</si>
  <si>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</si>
  <si>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</si>
  <si>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</si>
  <si>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</si>
  <si>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</si>
  <si>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</si>
  <si>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</si>
  <si>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</si>
  <si>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</si>
  <si>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</si>
  <si>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</si>
  <si>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</si>
  <si>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</si>
  <si>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</si>
  <si>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</si>
  <si>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</si>
  <si>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</si>
  <si>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</si>
  <si>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</si>
  <si>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</si>
  <si>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</si>
  <si>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</si>
  <si>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</si>
  <si>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</si>
  <si>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</si>
  <si>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</si>
  <si>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</si>
  <si>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</si>
  <si>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</si>
  <si>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</si>
  <si>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</si>
  <si>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</si>
  <si>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</si>
  <si>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</si>
  <si>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</si>
  <si>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</si>
  <si>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</si>
  <si>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</si>
  <si>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</si>
  <si>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</si>
  <si>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</si>
  <si>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</si>
  <si>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</si>
  <si>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</si>
  <si>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</si>
  <si>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</si>
  <si>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</si>
  <si>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</si>
  <si>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</si>
  <si>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</si>
  <si>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</si>
  <si>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</si>
  <si>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</si>
  <si>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</si>
  <si>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</si>
  <si>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</si>
  <si>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</si>
  <si>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</si>
  <si>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</si>
  <si>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</si>
  <si>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</si>
  <si>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</si>
  <si>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</si>
  <si>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</si>
  <si>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</si>
  <si>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</si>
  <si>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</si>
  <si>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</si>
  <si>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</si>
  <si>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</si>
  <si>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</si>
  <si>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</si>
  <si>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</si>
  <si>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</si>
  <si>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</si>
  <si>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</si>
  <si>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</si>
  <si>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</si>
  <si>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</si>
  <si>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</si>
  <si>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</si>
  <si>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</si>
  <si>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</si>
  <si>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</si>
  <si>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</si>
  <si>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</si>
  <si>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</si>
  <si>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</si>
  <si>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</si>
  <si>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</si>
  <si>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</si>
  <si>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</si>
  <si>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</si>
  <si>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</si>
  <si>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</si>
  <si>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</si>
  <si>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</si>
  <si>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</si>
  <si>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</si>
  <si>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</si>
  <si>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</si>
  <si>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</si>
  <si>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</si>
  <si>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</si>
  <si>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</si>
  <si>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</si>
  <si>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</si>
  <si>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</si>
  <si>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</si>
  <si>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</si>
  <si>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</si>
  <si>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</si>
  <si>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</si>
  <si>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</si>
  <si>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</si>
  <si>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</si>
  <si>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</si>
  <si>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</si>
  <si>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</si>
  <si>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No se anexó en el MEFIC, el estado de cuenta de la cuenta bancaria de la persona candidata a juzgadora</t>
  </si>
  <si>
    <t>Solicitud de información a terceros para la verificación de operaciones con la UIF.</t>
  </si>
  <si>
    <t>No aplica</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</si>
  <si>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 7.1a</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</si>
  <si>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Solicitud de información a terceros para la verificación de operaciones con el SAT y la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</si>
  <si>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 7.1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</si>
  <si>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Análisis de la UTF </t>
  </si>
  <si>
    <t xml:space="preserve">Conclusión </t>
  </si>
  <si>
    <t>Falta concreta</t>
  </si>
  <si>
    <t>Artículos que incumplió</t>
  </si>
  <si>
    <r>
      <rPr>
        <b/>
        <sz val="11"/>
        <rFont val="Arial"/>
        <family val="2"/>
      </rPr>
      <t>Atendida</t>
    </r>
    <r>
      <rPr>
        <sz val="11"/>
        <rFont val="Arial"/>
        <family val="2"/>
      </rPr>
      <t xml:space="preserve">
Del análisis a las aclaraciones y a la documentación presentada por la persona candidata en el MEFIC, se determinó lo siguiente:
Respecto de la cuenta bancaria detallada en el</t>
    </r>
    <r>
      <rPr>
        <b/>
        <sz val="11"/>
        <rFont val="Arial"/>
        <family val="2"/>
      </rPr>
      <t xml:space="preserve"> ANEXO-L-TL-MTA-RAFL-1 </t>
    </r>
    <r>
      <rPr>
        <sz val="11"/>
        <rFont val="Arial"/>
        <family val="2"/>
      </rPr>
      <t xml:space="preserve">del presente Dictamen, se constató que la persona candidata presentó como evidencia adjunta, el estado de cuenta correspondiente al mes de mayo 2025; de su revisión, se verificó que la cuenta bancaria fue utilizada de manera exclusiva para las actividades de campaña, por tal razón, la observación quedó </t>
    </r>
    <r>
      <rPr>
        <b/>
        <sz val="11"/>
        <rFont val="Arial"/>
        <family val="2"/>
      </rPr>
      <t>atendida.</t>
    </r>
  </si>
  <si>
    <r>
      <t xml:space="preserve">"(...)
</t>
    </r>
    <r>
      <rPr>
        <i/>
        <sz val="11"/>
        <rFont val="Arial"/>
        <family val="2"/>
      </rPr>
      <t>El estado de cuenta bancaria del mes de mayo de 2025, no se anexo al MEFIC, ya que el informe único de gastos se presentó el 30 de mayo de 2025 y el estado de cuenta bancaria de dicho mes, se genera una vez concluido el mismo, esto es con posterioridad el 31 de mayo; por lo anterior, se anexó al MEFIC, un resumen de movimientos bancarios del periodo del veintiocho de febrero al veintinueve de mayo de dos mil veinticinco, de la cuenta bancaria número ****5121 a nombre de la suscrita. No obstante, se presentó a través del MEFIC, en el apartado de “ingresos” el estado de la cuenta bancaria número *****5121, de la Institución Bancaria denominada HSBC México, Sociedad Anónima, Institución de Banca Múltiple, Grupo Financiero HSBC, a nombre de la suscrita, del mes de mayo de dos mil veinticinco, así como el resumen de movimientos de la misma cuenta, del periodo 28 de abril al 29 de mayo de 2025.</t>
    </r>
    <r>
      <rPr>
        <sz val="11"/>
        <rFont val="Arial"/>
        <family val="2"/>
      </rPr>
      <t xml:space="preserve">
(...)"</t>
    </r>
  </si>
  <si>
    <r>
      <t xml:space="preserve">"(...)
</t>
    </r>
    <r>
      <rPr>
        <i/>
        <sz val="11"/>
        <rFont val="Arial"/>
        <family val="2"/>
      </rPr>
      <t xml:space="preserve">Manifestó bajo protesta del decir verdad que el veintinueve de abril de dos mil veinticinco, la suscrita llevó a cabo el evento registrado en el MEFIC, consistente en una caminata con toque de puertas en la Calle Luis Munive y Escobar, a efecto de acreditar mi dicho, acompaño al presente informe, por no existir forma de adjuntar esta evidencia a través del MEFIC:
a) Cuatro fotografías en las que se aprecia a la suscrita afuera de un establecimiento comercial (tienda) platicando con una persona del sexo masculino, con fecha de registro fotográfico, martes 29 de abril de 2025, 4:22 p.m. ubicación Chiautempan-Ximentla; asimismo, se advierte a la suscrita platicando con otra persona del sexo masculino, en un establecimiento comercial (tapicería), con fecha de registro fotográfico martes, 29 de abril de 2025, 4:14 p.m. ubicación Chiautempan-Ximentla. 
b) Asimismo en la siguiente liga   https://drive.google.com/drive/folders/1Bt7Dsor95EV6hVtUBfTLOJYU2oiLpETl?usp=sharing  se podrá visualizar un video de la Calle Luis Munive y Escobar, Colonia Centro / Ximentla, Chiautempan, Tlaxcala, como se advierte de la nomenclatura captada al inicio del video, donde en su recorrido se aprecia la tienda y la tapicería en las que fueron tomadas las fotos descritas en el párrafo anterior, el día veintinueve de abril de dos mil veinticinco.
</t>
    </r>
    <r>
      <rPr>
        <sz val="11"/>
        <rFont val="Arial"/>
        <family val="2"/>
      </rPr>
      <t xml:space="preserve">
(...)"</t>
    </r>
  </si>
  <si>
    <r>
      <t xml:space="preserve">"(...)
</t>
    </r>
    <r>
      <rPr>
        <i/>
        <sz val="11"/>
        <rFont val="Arial"/>
        <family val="2"/>
      </rPr>
      <t xml:space="preserve">Al respecto manifiesto que de los documentos aportados al MEFIC y de los acompañados al escrito de aclaraciones y rectificaciones, se desprende que los recursos utilizados en la campaña, estricta e invariablemente fueron utilizados para las actividades señaladas en las leyes y lineamientos de la materia. 
</t>
    </r>
    <r>
      <rPr>
        <sz val="11"/>
        <rFont val="Arial"/>
        <family val="2"/>
      </rPr>
      <t xml:space="preserve">
(...)"</t>
    </r>
  </si>
  <si>
    <r>
      <t xml:space="preserve">"(...)
</t>
    </r>
    <r>
      <rPr>
        <i/>
        <sz val="11"/>
        <rFont val="Arial"/>
        <family val="2"/>
      </rPr>
      <t xml:space="preserve">Al respecto manifiesto que de los documentos aportados al MEFIC y de los acompañados al presente escrito, se desprende que los recursos utilizados en la campaña, estricta e invariablemente fueron utilizados para las actividades señaladas en las leyes y lineamientos de la materia. </t>
    </r>
    <r>
      <rPr>
        <sz val="11"/>
        <rFont val="Arial"/>
        <family val="2"/>
      </rPr>
      <t xml:space="preserve">
(...)"</t>
    </r>
  </si>
  <si>
    <r>
      <t xml:space="preserve">"(...)
</t>
    </r>
    <r>
      <rPr>
        <i/>
        <sz val="11"/>
        <rFont val="Arial"/>
        <family val="2"/>
      </rPr>
      <t xml:space="preserve">Al respecto manifiesto que por un error involuntario, la suscrita olvide anexar al MEFIC, el archivo electrónico XML, del comprobante fiscal digital relativo a la propaganda impresa por el monto de $870.00 (ochocientos setenta pesos cero centavos moneda nacional).
Por lo anterior, a efecto de solventar la observación apuntada y en atención al requerimiento formulado, se presenta a través de MEFIC, en el apartado de “egresos-propaganda impresa” el comprobante fiscal digital de referencia en formato XML.
</t>
    </r>
    <r>
      <rPr>
        <sz val="11"/>
        <rFont val="Arial"/>
        <family val="2"/>
      </rPr>
      <t xml:space="preserve">
(...)"</t>
    </r>
  </si>
  <si>
    <r>
      <t xml:space="preserve">"(...)
</t>
    </r>
    <r>
      <rPr>
        <i/>
        <sz val="11"/>
        <rFont val="Arial"/>
        <family val="2"/>
      </rPr>
      <t xml:space="preserve">Respecto al evento consistente en TOQUE DE PUERTAS EN SANTA CRUZ, TLAXCALA, realizado el 04 de mayo de 2025 y registrado el 03 de mayo de 2025, se registro oportunamente ya que en la capacitación virtual a las personas candidatas a juzgadoras realizada el día 14 de abril de 2025 a las 10:00 , se nos informó que durante los cinco primeros días de la campaña, esto es, del 29 de abril a 03 de mayo de dos mil 2025, estaríamos exentos de registrar los eventos con la antelación establecida en el citado numeral, por lo anterior, dado que el evento señalado se registró dentro del término de excepción, el mismo no debe ser considerado extemporáneo. Por lo que corresponde al evento consistente en el TOQUE DE PUERTAS EN TETLATLAHUCA, TLAXCALA, programado para el 11 de mayo de dos mil 2025 y registrado el 08 de mayo de 2025, debo manifestar que no obstante que el mismo se tiene registrado como realizado, este no se llevó a cabo, ya que la suscrita enferme, siendo diagnosticada por el Doctor Emelio Muñoz Nava, con cédula profesional número 6656603, con Gastroenteritis infecciosa, por lo cual, estuve en reposo absoluto durante todo ese día y el siguiente, olvidando cancelar el mismo dada lo inesperado de mi enfermedad y atención prioritaria de la misma; a efecto de acreditar mi dicho, acompaño al escrito de rectificaciones y aclaraciones, por no existir forma de presentó a través del MEFIC, la receta médica de fecha once de mayo de dos mil veinticinco, en la que el Doctor me diagnostica y recomienda reposo absoluto.
</t>
    </r>
    <r>
      <rPr>
        <sz val="11"/>
        <rFont val="Arial"/>
        <family val="2"/>
      </rPr>
      <t>(...)"</t>
    </r>
  </si>
  <si>
    <r>
      <t xml:space="preserve">Sin efectos
</t>
    </r>
    <r>
      <rPr>
        <sz val="11"/>
        <rFont val="Arial"/>
        <family val="2"/>
      </rPr>
      <t>Del análisis a las aclaraciones y de la información presentada por la persona candidata a juzgadora en el MEFIC, se determinó lo siguiente:
Respecto de los eventos detallados en el</t>
    </r>
    <r>
      <rPr>
        <b/>
        <sz val="11"/>
        <rFont val="Arial"/>
        <family val="2"/>
      </rPr>
      <t xml:space="preserve"> ANEXO-L-TL-MTA-RAFL-6</t>
    </r>
    <r>
      <rPr>
        <sz val="11"/>
        <rFont val="Arial"/>
        <family val="2"/>
      </rPr>
      <t xml:space="preserve"> del presente Dictamen, se advirtió que la persona candidata menciona que los eventos observados corresponden a "Toque de puertas", y se constató con la información reportada en la agenda que se encuentra en el MEFIC; por tal razón, la observación </t>
    </r>
    <r>
      <rPr>
        <b/>
        <sz val="11"/>
        <rFont val="Arial"/>
        <family val="2"/>
      </rPr>
      <t>quedó sin efectos</t>
    </r>
    <r>
      <rPr>
        <sz val="11"/>
        <rFont val="Arial"/>
        <family val="2"/>
      </rPr>
      <t>.</t>
    </r>
  </si>
  <si>
    <r>
      <t xml:space="preserve">"(...)
</t>
    </r>
    <r>
      <rPr>
        <i/>
        <sz val="11"/>
        <rFont val="Arial"/>
        <family val="2"/>
      </rPr>
      <t xml:space="preserve">Contrario a lo manifestado en esta observación, los reportes de las operaciones se realizaron con la veracidad y oportunidad debida ya que en el caso del gasto denominado HOSPEDAJE Y ALIMENTOS, el gasto se realizó el 29 de abril de 2025 y si bien no se registró en esa misma fecha, lo cierto es que la factura se generó el 01 de mayo de 2025 y en esa misma fecha se registró en el sistema, es decir, a los dos día posteriores a que ocurrió y se pagó la erogación, por lo cual, no existe contravención a lo establecido en el artículo 21 de los Lineamientos para la Fiscalización de los Procesos Electorales del Poder Judicial, Federal y Locales, que en su parte final establece que el registro se puede realizar hasta tres días posteriores a la realización de gasto.
En el caso del gasto denominado PROPAGANDA IMPRESA, la fecha en que ocurrió el gasto fue el 04 de mayo de 2025 y si bien no se registró en esa misma fecha, lo cierto es que la factura se generó el 06 de mayo de 2025 y el 07 siguiente se registró en el sistema, es decir, dentro de los tres días posteriores a que ocurrió y pagó la erogación. Por lo que corresponde al gasto denominado COMBUSTIBLES Y PEAJES la fecha en que ocurrió la erogación fue el 12 de mayo de 2025 y si bien no se registró en esa misma fecha, lo cierto es que la factura se generó el 13 de mayo de 2025 y el 14 siguiente se registró en el sistema, es decir, dos día posteriores a que ocurrió y pagó la erogación; por lo cual, no existe contravención a lo establecido en el artículo 21, de los Lineamientos para la Fiscalización de los Procesos Electorales del Poder Judicial, Federal y Locales, que en su parte final establece que el registro se puede realizar hasta tres días posteriores a la realización de gasto.
</t>
    </r>
    <r>
      <rPr>
        <sz val="11"/>
        <rFont val="Arial"/>
        <family val="2"/>
      </rPr>
      <t xml:space="preserve">(...)"
</t>
    </r>
  </si>
  <si>
    <r>
      <t xml:space="preserve">"(...)
</t>
    </r>
    <r>
      <rPr>
        <i/>
        <sz val="11"/>
        <rFont val="Arial"/>
        <family val="2"/>
      </rPr>
      <t>A efecto de acreditar que los ingresos de la tarjeta dada de alta en el MEFIC provienen de mi patrimonio y dar cumplimiento al requerimiento formulado, presento a través del MEFIC, en el apartado de “datos personales-evidencias” así como en el apartado “Ingresos” cuatro estados de cuenta de la institución bancaria denominada BBVA México, S.A. Institución de Banca Múltiple, Grupo Financiero BBVA México, correspondientes a los periodos del 03 de enero al 02 de mayo de 2025, de la cuenta ******0245, a nombre de la suscrita, que corresponden a mi cuenta de nómina, los que también acompaño al presente escrito como ANEXO 7, donde se advierte que mi empleador, Tribunal de Justicia Administrativa del Estado de Tlaxcala, me deposita quincenalmente mi salario y producto de ello es que con fecha 07 de abril de 2025, realice dos transferencias por las cantidades de $10.00 (diez pesos cero centavos moneda nacional) y $100,000.00 (cien mil pesos cero centavos moneda nacional) a la tarjeta número ************9399 de la Institución Bancaria denominada HSBC México, Sociedad Anónima, Institución de Banca Múltiple, que corresponde a la dada de alta en el MEFIC, cuenta número *******5121, a nombre de la suscrita.</t>
    </r>
    <r>
      <rPr>
        <sz val="11"/>
        <rFont val="Arial"/>
        <family val="2"/>
      </rPr>
      <t xml:space="preserve">
(...)"</t>
    </r>
  </si>
  <si>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ANEXO-L-TL-MTA-RAFL-3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</si>
  <si>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ANEXO-L-TL-MTA-RAFL-4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</si>
  <si>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b/>
        <sz val="11"/>
        <rFont val="Arial"/>
        <family val="2"/>
      </rPr>
      <t>Atendida</t>
    </r>
    <r>
      <rPr>
        <sz val="11"/>
        <rFont val="Arial"/>
        <family val="2"/>
      </rPr>
      <t xml:space="preserve">
Del análisis a las aclaraciones y a la documentación presentada por la persona candidata en el MEFIC, se determinó lo siguiente:
Respecto del egreso detallado en el</t>
    </r>
    <r>
      <rPr>
        <b/>
        <sz val="11"/>
        <rFont val="Arial"/>
        <family val="2"/>
      </rPr>
      <t xml:space="preserve"> ANEXO-L-TL-MTA-RAFL-5 </t>
    </r>
    <r>
      <rPr>
        <sz val="11"/>
        <rFont val="Arial"/>
        <family val="2"/>
      </rPr>
      <t xml:space="preserve">del presente Dictamen, se constató que la persona candidata agregó a la documentación soporte del egreso por concepto de Propaganda impresa, el Comprobante Fiscal Digital por internet (CFDI) en formato XML; de su revisión, se verificó que el documento corresponde al CFDI en formato PDF que ya obraba en el MEFIC, por tal razón, la observación </t>
    </r>
    <r>
      <rPr>
        <b/>
        <sz val="11"/>
        <rFont val="Arial"/>
        <family val="2"/>
      </rPr>
      <t>quedó</t>
    </r>
    <r>
      <rPr>
        <sz val="11"/>
        <rFont val="Arial"/>
        <family val="2"/>
      </rPr>
      <t xml:space="preserve"> </t>
    </r>
    <r>
      <rPr>
        <b/>
        <sz val="11"/>
        <rFont val="Arial"/>
        <family val="2"/>
      </rPr>
      <t>atendida.</t>
    </r>
  </si>
  <si>
    <r>
      <t xml:space="preserve">Sin efectos
</t>
    </r>
    <r>
      <rPr>
        <sz val="11"/>
        <rFont val="Arial"/>
        <family val="2"/>
      </rPr>
      <t>Del análisis a las aclaraciones y a la documentación presentada por la persona candidata en el MEFIC, se determinó lo siguiente:</t>
    </r>
    <r>
      <rPr>
        <b/>
        <sz val="11"/>
        <rFont val="Arial"/>
        <family val="2"/>
      </rPr>
      <t xml:space="preserve">
</t>
    </r>
    <r>
      <rPr>
        <sz val="11"/>
        <rFont val="Arial"/>
        <family val="2"/>
      </rPr>
      <t xml:space="preserve">En relación con el evento detallado en el </t>
    </r>
    <r>
      <rPr>
        <b/>
        <sz val="11"/>
        <rFont val="Arial"/>
        <family val="2"/>
      </rPr>
      <t>ANEXO-L-TL-MTA-RAFL-2</t>
    </r>
    <r>
      <rPr>
        <sz val="11"/>
        <rFont val="Arial"/>
        <family val="2"/>
      </rPr>
      <t xml:space="preserve"> del presente Dictamen, y bajo la observancia de los principios de legalidad y certeza que rigen el proceso electoral, se advierte lo siguiente:
El acta circunstanciada levantada por la ausencia de elementos que permitieran a las personas verificadoras localizar adecuadamente el evento debe interpretarse conforme a la naturaleza particular de los actos proselitistas que se desarrollan en vía pública. Estos eventos, por su propia esencia, carecen de un punto único de entrada o salida o un lugar de congregación fijo que facilite una verificación presencial inequívoca en un momento dado, por lo tanto, no son equiparables a eventos masivos o mítines en espacios delimitados, los cuales permiten un control de acceso, el registro preciso y un punto de referencia concreto.
A pesar de la dificultad inherente a la verificación "</t>
    </r>
    <r>
      <rPr>
        <i/>
        <sz val="11"/>
        <rFont val="Arial"/>
        <family val="2"/>
      </rPr>
      <t>in situ</t>
    </r>
    <r>
      <rPr>
        <sz val="11"/>
        <rFont val="Arial"/>
        <family val="2"/>
      </rPr>
      <t xml:space="preserve">" por parte de las personas verificadoras, la documentación adjunta por la persona candidata en el MEFIC, en observancia de las reglas de comprobación de gastos establecidas en los Lineamientos y el RF, se constituye como elemento probatorio suficiente. Dicha documentación permitió a esta autoridad determinar con certeza que el evento sí se llevó a cabo, validando así su existencia y su registro para efectos de fiscalización; en consecuencia, la presente observación </t>
    </r>
    <r>
      <rPr>
        <b/>
        <sz val="11"/>
        <rFont val="Arial"/>
        <family val="2"/>
      </rPr>
      <t>queda sin efectos.</t>
    </r>
  </si>
  <si>
    <r>
      <rPr>
        <b/>
        <sz val="11"/>
        <rFont val="Arial"/>
        <family val="2"/>
      </rPr>
      <t>No atendida</t>
    </r>
    <r>
      <rPr>
        <sz val="11"/>
        <rFont val="Arial"/>
        <family val="2"/>
      </rPr>
      <t xml:space="preserve">
Del análisis a las aclaraciones y a la documentación presentada por la persona candidata en el MEFIC, se determinó lo siguiente:
Respecto de los egresos señalados con (1) en la columna "Referencia Dictamen" del</t>
    </r>
    <r>
      <rPr>
        <b/>
        <sz val="11"/>
        <rFont val="Arial"/>
        <family val="2"/>
      </rPr>
      <t xml:space="preserve"> ANEXO-L-TL-MTA-RAFL-7 </t>
    </r>
    <r>
      <rPr>
        <sz val="11"/>
        <rFont val="Arial"/>
        <family val="2"/>
      </rPr>
      <t xml:space="preserve">del presente Dictamen, de conformidad con la documentación presentada por la persona candidata en el MEFIC, fue posible corroborar la fecha de operación realizada con la fecha registrada en el Mecanismo, por lo que, en cuanto a estos registros, la observación quedó atendida.
Por otra parte, respecto del egreso señalado con (2) en la columna "Referencia Dictamen" del anexo referido en el párrafo anterior, aun cuando la persona candidata manifiesta en su escrito de respuesta que el gasto se realizó el día 29 de abril de la presente anualidad, lo cierto es que no adjunta evidencia documental que permita a esta autoridad verificar que efectivamente se realizó el gasto en la fecha que indica; lo anterior, de conformidad con lo dispuesto en el artículo 17 numeral 2 del Reglamento de Fiscalización, "los gastos deberán ser registrados en el primer momento que ocurran, atendiendo al momento más antiguo", sin embargo, al no tener mayor soporte documental que el Comprobante Fiscal Digital por internet (CFDI), no es posible acreditar su dicho respecto del gasto por un monto de </t>
    </r>
    <r>
      <rPr>
        <b/>
        <sz val="11"/>
        <rFont val="Arial"/>
        <family val="2"/>
      </rPr>
      <t>$72.01</t>
    </r>
    <r>
      <rPr>
        <sz val="11"/>
        <rFont val="Arial"/>
        <family val="2"/>
      </rPr>
      <t xml:space="preserve">; por tal razón, la observación </t>
    </r>
    <r>
      <rPr>
        <b/>
        <sz val="11"/>
        <rFont val="Arial"/>
        <family val="2"/>
      </rPr>
      <t>no quedó</t>
    </r>
    <r>
      <rPr>
        <sz val="11"/>
        <rFont val="Arial"/>
        <family val="2"/>
      </rPr>
      <t xml:space="preserve"> </t>
    </r>
    <r>
      <rPr>
        <b/>
        <sz val="11"/>
        <rFont val="Arial"/>
        <family val="2"/>
      </rPr>
      <t>atendida.</t>
    </r>
  </si>
  <si>
    <r>
      <rPr>
        <b/>
        <sz val="11"/>
        <rFont val="Arial"/>
        <family val="2"/>
      </rPr>
      <t>03-TL-MTA-RAFL-C1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$72.01</t>
    </r>
  </si>
  <si>
    <t>21 y 51 incisos e) y f) de los Lineamientos para la Fiscalización de los Procesos Electorales del Poder Judicial, Federal y Locales, aprobados mediante Acuerdo INE/CG54/2025, en relación con el artículo 38, numerales 1 y 5 del Reglamento de Fiscalización.</t>
  </si>
  <si>
    <t xml:space="preserve">
ANEXO-L-TL-MTA-RAFL-1 </t>
  </si>
  <si>
    <t xml:space="preserve">
ANEXO-L-TL-MTA-RAFL-2</t>
  </si>
  <si>
    <t xml:space="preserve">
ANEXO-L-TL-MTA-RAFL-3</t>
  </si>
  <si>
    <t xml:space="preserve">
ANEXO-L-TL-MTA-RAFL-4</t>
  </si>
  <si>
    <t xml:space="preserve">
ANEXO-L-TL-MTA-RAFL-7</t>
  </si>
  <si>
    <t xml:space="preserve">
ANEXO-L-TL-MTA-RAFL-8</t>
  </si>
  <si>
    <t>L-TL-MTA-RAFL-A</t>
  </si>
  <si>
    <t>PROCESO ELECTORAL EXTRAORDINARIO 2024-2025 DEL PODER JUDICIAL LOCAL EN EL ESTADO DE TLAXCALA</t>
  </si>
  <si>
    <t>DICTAMEN CONSOLIDADO DERIVADO DE LA REVISIÓN A LOS INFORMES ÚNICOS DE GASTOS</t>
  </si>
  <si>
    <t>LOCAL MAGISTRATURAS DEL TRIBUNAL DE JUSTICIA ADMINISTRATIVA -TLAXCALA</t>
  </si>
  <si>
    <t xml:space="preserve">Respuesta de la persona candidata </t>
  </si>
  <si>
    <t>Monto o cantidad</t>
  </si>
  <si>
    <t xml:space="preserve">
ANEXO-L-TL-MTA-RAFL-5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</si>
  <si>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 8.14.1</t>
    </r>
    <r>
      <rPr>
        <sz val="11"/>
        <rFont val="Arial"/>
        <family val="2"/>
      </rPr>
      <t xml:space="preserve"> del presente oficio.</t>
    </r>
  </si>
  <si>
    <t xml:space="preserve">
ANEXO-L-TL-MTA-RAFL-6</t>
  </si>
  <si>
    <r>
      <rPr>
        <b/>
        <sz val="11"/>
        <rFont val="Arial"/>
        <family val="2"/>
      </rPr>
      <t>03-TL-MTA-RAFL-C2</t>
    </r>
    <r>
      <rPr>
        <sz val="11"/>
        <rFont val="Arial"/>
        <family val="2"/>
      </rPr>
      <t xml:space="preserve">
</t>
    </r>
    <r>
      <rPr>
        <b/>
        <sz val="11"/>
        <rFont val="Arial"/>
        <family val="2"/>
      </rPr>
      <t xml:space="preserve">Sin efectos
</t>
    </r>
    <r>
      <rPr>
        <sz val="11"/>
        <rFont val="Arial"/>
        <family val="2"/>
      </rPr>
      <t>Acatamiento a la Sentencia de la Sala Regional del Tribunal Electoral del Poder Judicial de la Federación, correspondiente a la Cuarta Circunscripción Plurinominal del expediente identificado con la clave alfanumérica SCM-RAP-182/2025</t>
    </r>
  </si>
  <si>
    <r>
      <rPr>
        <b/>
        <sz val="11"/>
        <rFont val="Arial"/>
        <family val="2"/>
      </rPr>
      <t>Sin efectos</t>
    </r>
    <r>
      <rPr>
        <sz val="11"/>
        <rFont val="Arial"/>
        <family val="2"/>
      </rPr>
      <t xml:space="preserve">
Del análisis a las aclaraciones y a la documentación presentada por la persona candidata en el MEFIC, se determinó lo siguiente:
Respecto de los ingresos detallados en el</t>
    </r>
    <r>
      <rPr>
        <b/>
        <sz val="11"/>
        <rFont val="Arial"/>
        <family val="2"/>
      </rPr>
      <t xml:space="preserve"> ANEXO-L-TL-MTA-RAFL-8 </t>
    </r>
    <r>
      <rPr>
        <sz val="11"/>
        <rFont val="Arial"/>
        <family val="2"/>
      </rPr>
      <t xml:space="preserve">del presente Dictamen, aun cuando la persona candidata adjuntó a su escrito de respuesta los estados de su cuenta bancaria personal de los meses de enero, febrero, marzo y abril 2025. De su análisis, se constató que la candidata no presentó la documentación de respaldo que permitiera acreditar que los ingresos declarados provienen de su patrimonio. Esto se ajusta a lo dispuesto en el Artículo 9 de los Lineamientos:
</t>
    </r>
    <r>
      <rPr>
        <i/>
        <sz val="11"/>
        <rFont val="Arial"/>
        <family val="2"/>
      </rPr>
      <t>"</t>
    </r>
    <r>
      <rPr>
        <b/>
        <i/>
        <sz val="11"/>
        <rFont val="Arial"/>
        <family val="2"/>
      </rPr>
      <t>Artículo 9</t>
    </r>
    <r>
      <rPr>
        <i/>
        <sz val="11"/>
        <rFont val="Arial"/>
        <family val="2"/>
      </rPr>
      <t xml:space="preserve">. El Instituto podrá requerir en cualquier momento información que permita corroborar y acreditar los datos de la persona candidata a juzgadora, así como información complementaria, conforme al artículo 526, numeral 3, de la LGIPE. Esto incluye la información necesaria para verificar la evolución de su situación patrimonial, incluyendo la de sus cónyuges, concubinas o concubinarios y dependientes económicos directos." </t>
    </r>
    <r>
      <rPr>
        <sz val="11"/>
        <rFont val="Arial"/>
        <family val="2"/>
      </rPr>
      <t xml:space="preserve">
En consecuencia, al no presentar evidencia documental suficiente que permita a esta autoridad determinar que los ingresos reportados para la campaña por el monto de </t>
    </r>
    <r>
      <rPr>
        <b/>
        <sz val="11"/>
        <rFont val="Arial"/>
        <family val="2"/>
      </rPr>
      <t>$102,762.41,</t>
    </r>
    <r>
      <rPr>
        <sz val="11"/>
        <rFont val="Arial"/>
        <family val="2"/>
      </rPr>
      <t xml:space="preserve"> provienen de su patrimonio; por tal razón, la observación </t>
    </r>
    <r>
      <rPr>
        <b/>
        <sz val="11"/>
        <rFont val="Arial"/>
        <family val="2"/>
      </rPr>
      <t>no quedó</t>
    </r>
    <r>
      <rPr>
        <sz val="11"/>
        <rFont val="Arial"/>
        <family val="2"/>
      </rPr>
      <t xml:space="preserve"> </t>
    </r>
    <r>
      <rPr>
        <b/>
        <sz val="11"/>
        <rFont val="Arial"/>
        <family val="2"/>
      </rPr>
      <t>atendida.
Acatamiento a la Sentencia de la Sala Regional del Tribunal Electoral del Poder Judicial de la Federación, correspondiente a la Cuarta Circunscripción Plurinominal del expediente identificado con la clave alfanumérica SCM-RAP-182/2025.</t>
    </r>
    <r>
      <rPr>
        <sz val="11"/>
        <rFont val="Arial"/>
        <family val="2"/>
      </rPr>
      <t xml:space="preserve">
Con la finalidad de dar certeza jurídica a las consideraciones emitidas mediante el presente Dictamen Consolidado que presenta la Comisión de Fiscalización al Consejo General del Instituto Nacional Electoral y con el objeto de dar cumplimiento al acatamiento de la sentencia del expediente identificado con la clave alfanumérica SCM-RAP-182/2025; esta autoridad fiscalizadora concluyó lo siguiente:
De la revisión exhaustiva y la conciliación de la documentacion presentada por la persona candidata en el MEFIC, específicamente, de los estados bancarios de la cuenta bancaria de nómina de la otrora candidata, correspondientes a los meses de enero, febrero, marzo y abril 2025, se procedió a la clasificación y segregación de los flujos monetarios registrados como depósitos en la cuenta bancaria reportada para realizar los gastos de campaña, de dicho análisis contable se determinó que los ingresos reportados por la persona candidata, corresponden a ingresos ordinarios depositados por el Tribunal de Justicia Administrativa del estado de Tlaxcala, relativos a la percepción de la persona candidata por sueldos y salarios.
En ese sentido, los depósitos analizados han sido debidamente rastreados y documentados, concluyendo que su procedencia se justifica como movimientos interpatrimoniales de la otrora candidata, dichos movimientos bancarios, realizados en la cuenta bancaria registrada en el MEFIC, cumplen con las formalidades exigidas por los Lineamientos, quedando debidamente soportados mediante documentación fehaciente que acredita la preexistencia de los recursos en el patrimonio de la titular con anterioridad a su depósito, tal y como lo refirió en su escrito de respuesta.
En consecuencia, los ingresos reportados por la otrora candidata, son producto de la administración del patrimonio personal de la titular; por tal razón, la observación quedó </t>
    </r>
    <r>
      <rPr>
        <b/>
        <sz val="11"/>
        <rFont val="Arial"/>
        <family val="2"/>
      </rPr>
      <t>sin efectos</t>
    </r>
    <r>
      <rPr>
        <sz val="1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</si>
</sst>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44" formatCode="_-&quot;$&quot;* #,##0.00_-;\-&quot;$&quot;* #,##0.00_-;_-&quot;$&quot;* &quot;-&quot;??_-;_-@_-"/>
  </numFmts>
  <fonts count="15"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b/>
      <sz val="12"/>
      <name val="Arial"/>
      <family val="2"/>
    </font>
    <font>
      <sz val="12"/>
      <name val="Arial"/>
      <family val="2"/>
    </font>
    <font>
      <b/>
      <sz val="12"/>
      <color rgb="FFFF0000"/>
      <name val="Arial"/>
      <family val="2"/>
    </font>
    <font>
      <b/>
      <sz val="11"/>
      <name val="Arial"/>
      <family val="2"/>
    </font>
    <font>
      <i/>
      <sz val="11"/>
      <name val="Arial"/>
      <family val="2"/>
    </font>
    <font>
      <sz val="11"/>
      <color indexed="8"/>
      <name val="Calibri"/>
      <family val="2"/>
      <scheme val="minor"/>
    </font>
    <font>
      <sz val="10"/>
      <name val="Arial"/>
      <family val="2"/>
    </font>
    <font>
      <b/>
      <i/>
      <sz val="11"/>
      <name val="Arial"/>
      <family val="2"/>
    </font>
    <font>
      <b/>
      <sz val="11"/>
      <color theme="0"/>
      <name val="Arial"/>
      <family val="2"/>
    </font>
  </fonts>
  <fills count="7">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1" fillId="0" borderId="0"/>
    <xf numFmtId="0" fontId="12" fillId="0" borderId="0"/>
    <xf numFmtId="44" fontId="1" fillId="0" borderId="0" applyFont="0" applyFill="0" applyBorder="0" applyAlignment="0" applyProtection="0"/>
  </cellStyleXfs>
  <cellXfs count="34">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5" fillId="4" borderId="1" xfId="5" applyFont="1" applyFill="1" applyBorder="1" applyAlignment="1">
      <alignment horizontal="center" vertical="center" wrapText="1"/>
    </xf>
    <xf numFmtId="0" fontId="4" fillId="0" borderId="0" xfId="0" applyFont="1" applyAlignment="1">
      <alignment horizontal="center"/>
    </xf>
    <xf numFmtId="0" fontId="6" fillId="0" borderId="0" xfId="0" applyFont="1" applyAlignment="1">
      <alignment vertical="top"/>
    </xf>
    <xf numFmtId="0" fontId="7" fillId="0" borderId="0" xfId="0" applyFont="1" applyAlignment="1">
      <alignment horizontal="center" vertical="top"/>
    </xf>
    <xf numFmtId="0" fontId="7" fillId="0" borderId="0" xfId="0" applyFont="1" applyAlignment="1">
      <alignment horizontal="justify" vertical="top"/>
    </xf>
    <xf numFmtId="0" fontId="7" fillId="0" borderId="0" xfId="0" applyFont="1" applyAlignment="1">
      <alignment vertical="top"/>
    </xf>
    <xf numFmtId="0" fontId="8" fillId="0" borderId="0" xfId="0" applyFont="1" applyAlignment="1">
      <alignment vertical="top"/>
    </xf>
    <xf numFmtId="0" fontId="5" fillId="5" borderId="1" xfId="5" applyFont="1" applyFill="1" applyBorder="1" applyAlignment="1">
      <alignment horizontal="center" vertical="center" wrapText="1"/>
    </xf>
    <xf numFmtId="0" fontId="14" fillId="5" borderId="1" xfId="5" applyFont="1" applyFill="1" applyBorder="1" applyAlignment="1">
      <alignment horizontal="center" vertical="center" wrapText="1"/>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justify" vertical="top" wrapText="1"/>
    </xf>
    <xf numFmtId="0" fontId="3" fillId="0" borderId="1" xfId="0" applyFont="1" applyBorder="1" applyAlignment="1">
      <alignment horizontal="justify" vertical="top" wrapText="1"/>
    </xf>
    <xf numFmtId="0" fontId="9" fillId="0" borderId="1" xfId="0" applyFont="1" applyBorder="1" applyAlignment="1">
      <alignment horizontal="center" vertical="top" wrapText="1"/>
    </xf>
    <xf numFmtId="8" fontId="3" fillId="0" borderId="1" xfId="0" applyNumberFormat="1" applyFont="1" applyBorder="1" applyAlignment="1">
      <alignment vertical="top" wrapText="1"/>
    </xf>
    <xf numFmtId="0" fontId="3" fillId="0" borderId="1" xfId="0" applyFont="1" applyBorder="1" applyAlignment="1">
      <alignment vertical="top" wrapText="1"/>
    </xf>
    <xf numFmtId="0" fontId="9" fillId="0" borderId="1" xfId="0" applyFont="1" applyBorder="1" applyAlignment="1">
      <alignment horizontal="justify" vertical="top" wrapText="1"/>
    </xf>
    <xf numFmtId="0" fontId="3" fillId="0" borderId="1" xfId="6" quotePrefix="1" applyFont="1" applyBorder="1" applyAlignment="1">
      <alignment horizontal="justify" vertical="top" wrapText="1"/>
    </xf>
    <xf numFmtId="0" fontId="3" fillId="0" borderId="1" xfId="6" quotePrefix="1" applyFont="1" applyBorder="1" applyAlignment="1">
      <alignment horizontal="center" vertical="top" wrapText="1"/>
    </xf>
    <xf numFmtId="0" fontId="3" fillId="0" borderId="1" xfId="0" applyFont="1" applyBorder="1" applyAlignment="1">
      <alignment horizontal="justify" vertical="top"/>
    </xf>
    <xf numFmtId="0" fontId="3" fillId="0" borderId="1" xfId="5" applyFont="1" applyBorder="1" applyAlignment="1">
      <alignment horizontal="justify" vertical="top"/>
    </xf>
    <xf numFmtId="8" fontId="9" fillId="0" borderId="1" xfId="0" applyNumberFormat="1" applyFont="1" applyBorder="1" applyAlignment="1">
      <alignment horizontal="center" vertical="top" wrapText="1"/>
    </xf>
    <xf numFmtId="0" fontId="3" fillId="6" borderId="1" xfId="0" applyFont="1" applyFill="1" applyBorder="1" applyAlignment="1">
      <alignment horizontal="justify" vertical="top" wrapText="1"/>
    </xf>
  </cellXfs>
  <cellStyles count="11">
    <cellStyle name="Moneda 2" xfId="10" xr:uid="{BF46D437-20A8-4D09-8DFA-7CFEBFB7B4C7}"/>
    <cellStyle name="Normal" xfId="0" builtinId="0"/>
    <cellStyle name="Normal 15" xfId="9" xr:uid="{29E076F8-FCEB-4B5C-B551-05E6330B4EE1}"/>
    <cellStyle name="Normal 2" xfId="3" xr:uid="{00000000-0005-0000-0000-000001000000}"/>
    <cellStyle name="Normal 2 2" xfId="7" xr:uid="{721BE6F4-D589-4E36-824C-F8E4A81F50AE}"/>
    <cellStyle name="Normal 2 3" xfId="8" xr:uid="{61079944-424B-4160-9FED-902FF6743BE0}"/>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0"/>
  <tableStyles count="0" defaultTableStyle="TableStyleMedium2" defaultPivotStyle="PivotStyleLight16"/>
  <colors>
    <mruColors>
      <color rgb="FFFFFF99"/>
      <color rgb="FFD5007F"/>
      <color rgb="FFCC3399"/>
      <color rgb="FF0000CC"/>
      <color rgb="FFFF66CC"/>
      <color rgb="FF00FF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923636</xdr:colOff>
      <xdr:row>4</xdr:row>
      <xdr:rowOff>0</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4230636" cy="692726"/>
        </a:xfrm>
        <a:prstGeom prst="rect">
          <a:avLst/>
        </a:prstGeom>
      </xdr:spPr>
    </xdr:pic>
    <xdr:clientData/>
  </xdr:twoCellAnchor>
  <xdr:twoCellAnchor editAs="oneCell">
    <xdr:from>
      <xdr:col>0</xdr:col>
      <xdr:colOff>114301</xdr:colOff>
      <xdr:row>0</xdr:row>
      <xdr:rowOff>139702</xdr:rowOff>
    </xdr:from>
    <xdr:to>
      <xdr:col>2</xdr:col>
      <xdr:colOff>326159</xdr:colOff>
      <xdr:row>3</xdr:row>
      <xdr:rowOff>32211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166339</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4140625" defaultRowHeight="14.4" x14ac:dyDescent="0.3"/>
  <cols>
    <col min="1" max="1" width="59.77734375" bestFit="1" customWidth="1"/>
  </cols>
  <sheetData>
    <row r="3" spans="1:7" x14ac:dyDescent="0.3">
      <c r="A3" s="1" t="s">
        <v>0</v>
      </c>
    </row>
    <row r="4" spans="1:7" x14ac:dyDescent="0.3">
      <c r="A4" s="2" t="s">
        <v>1</v>
      </c>
    </row>
    <row r="5" spans="1:7" x14ac:dyDescent="0.3">
      <c r="A5" s="3" t="s">
        <v>2</v>
      </c>
    </row>
    <row r="6" spans="1:7" x14ac:dyDescent="0.3">
      <c r="A6" s="2" t="s">
        <v>3</v>
      </c>
    </row>
    <row r="7" spans="1:7" x14ac:dyDescent="0.3">
      <c r="A7" s="3" t="s">
        <v>4</v>
      </c>
    </row>
    <row r="8" spans="1:7" x14ac:dyDescent="0.3">
      <c r="A8" s="3" t="s">
        <v>5</v>
      </c>
      <c r="B8" s="4"/>
    </row>
    <row r="9" spans="1:7" x14ac:dyDescent="0.3">
      <c r="A9" s="3" t="s">
        <v>6</v>
      </c>
      <c r="B9" s="4"/>
    </row>
    <row r="10" spans="1:7" x14ac:dyDescent="0.3">
      <c r="A10" s="3" t="s">
        <v>7</v>
      </c>
      <c r="B10" s="4"/>
    </row>
    <row r="11" spans="1:7" x14ac:dyDescent="0.3">
      <c r="A11" s="3" t="s">
        <v>8</v>
      </c>
      <c r="B11" s="4"/>
    </row>
    <row r="12" spans="1:7" x14ac:dyDescent="0.3">
      <c r="A12" s="3" t="s">
        <v>9</v>
      </c>
      <c r="B12" s="4"/>
    </row>
    <row r="13" spans="1:7" x14ac:dyDescent="0.3">
      <c r="A13" s="3" t="s">
        <v>10</v>
      </c>
      <c r="B13" s="4"/>
    </row>
    <row r="14" spans="1:7" x14ac:dyDescent="0.3">
      <c r="A14" s="3" t="s">
        <v>11</v>
      </c>
      <c r="B14" s="4"/>
      <c r="G14" s="4"/>
    </row>
    <row r="15" spans="1:7" x14ac:dyDescent="0.3">
      <c r="A15" s="3" t="s">
        <v>12</v>
      </c>
      <c r="B15" s="4"/>
      <c r="G15" s="4"/>
    </row>
    <row r="16" spans="1:7" x14ac:dyDescent="0.3">
      <c r="A16" s="3" t="s">
        <v>13</v>
      </c>
    </row>
    <row r="17" spans="1:2" x14ac:dyDescent="0.3">
      <c r="A17" s="3" t="s">
        <v>14</v>
      </c>
      <c r="B17" s="4"/>
    </row>
    <row r="18" spans="1:2" x14ac:dyDescent="0.3">
      <c r="A18" s="3" t="s">
        <v>15</v>
      </c>
      <c r="B18" s="4"/>
    </row>
    <row r="19" spans="1:2" x14ac:dyDescent="0.3">
      <c r="A19" s="3" t="s">
        <v>16</v>
      </c>
      <c r="B19" s="4"/>
    </row>
    <row r="20" spans="1:2" x14ac:dyDescent="0.3">
      <c r="A20" s="3" t="s">
        <v>17</v>
      </c>
    </row>
    <row r="21" spans="1:2" x14ac:dyDescent="0.3">
      <c r="A21" s="3" t="s">
        <v>18</v>
      </c>
    </row>
    <row r="22" spans="1:2" x14ac:dyDescent="0.3">
      <c r="A22" s="3" t="s">
        <v>19</v>
      </c>
    </row>
    <row r="23" spans="1:2" x14ac:dyDescent="0.3">
      <c r="A23" s="3" t="s">
        <v>20</v>
      </c>
    </row>
    <row r="24" spans="1:2" x14ac:dyDescent="0.3">
      <c r="A24" s="2" t="s">
        <v>21</v>
      </c>
    </row>
    <row r="25" spans="1:2" x14ac:dyDescent="0.3">
      <c r="A25" s="3" t="s">
        <v>22</v>
      </c>
    </row>
    <row r="26" spans="1:2" x14ac:dyDescent="0.3">
      <c r="A26" s="3" t="s">
        <v>23</v>
      </c>
    </row>
    <row r="27" spans="1:2" x14ac:dyDescent="0.3">
      <c r="A27" s="3" t="s">
        <v>24</v>
      </c>
    </row>
    <row r="28" spans="1:2" x14ac:dyDescent="0.3">
      <c r="A28" s="3" t="s">
        <v>25</v>
      </c>
    </row>
    <row r="29" spans="1:2" x14ac:dyDescent="0.3">
      <c r="A29" s="3" t="s">
        <v>26</v>
      </c>
    </row>
    <row r="30" spans="1:2" x14ac:dyDescent="0.3">
      <c r="A30" s="3" t="s">
        <v>27</v>
      </c>
    </row>
    <row r="31" spans="1:2" x14ac:dyDescent="0.3">
      <c r="A31" s="3" t="s">
        <v>28</v>
      </c>
    </row>
    <row r="32" spans="1:2" x14ac:dyDescent="0.3">
      <c r="A32" s="3" t="s">
        <v>29</v>
      </c>
    </row>
    <row r="33" spans="1:1" x14ac:dyDescent="0.3">
      <c r="A33" s="3" t="s">
        <v>30</v>
      </c>
    </row>
    <row r="34" spans="1:1" x14ac:dyDescent="0.3">
      <c r="A34" s="3" t="s">
        <v>31</v>
      </c>
    </row>
    <row r="35" spans="1:1" x14ac:dyDescent="0.3">
      <c r="A35" s="3" t="s">
        <v>32</v>
      </c>
    </row>
    <row r="36" spans="1:1" x14ac:dyDescent="0.3">
      <c r="A36" s="3" t="s">
        <v>33</v>
      </c>
    </row>
    <row r="37" spans="1:1" x14ac:dyDescent="0.3">
      <c r="A37" s="2" t="s">
        <v>34</v>
      </c>
    </row>
    <row r="38" spans="1:1" x14ac:dyDescent="0.3">
      <c r="A38" s="3" t="s">
        <v>35</v>
      </c>
    </row>
    <row r="39" spans="1:1" x14ac:dyDescent="0.3">
      <c r="A39" s="3" t="s">
        <v>36</v>
      </c>
    </row>
    <row r="40" spans="1:1" x14ac:dyDescent="0.3">
      <c r="A40" s="3" t="s">
        <v>37</v>
      </c>
    </row>
    <row r="41" spans="1:1" x14ac:dyDescent="0.3">
      <c r="A41" s="3" t="s">
        <v>38</v>
      </c>
    </row>
    <row r="42" spans="1:1" x14ac:dyDescent="0.3">
      <c r="A42" s="3" t="s">
        <v>39</v>
      </c>
    </row>
    <row r="43" spans="1:1" x14ac:dyDescent="0.3">
      <c r="A43" s="3" t="s">
        <v>40</v>
      </c>
    </row>
    <row r="44" spans="1:1" x14ac:dyDescent="0.3">
      <c r="A44" s="3" t="s">
        <v>41</v>
      </c>
    </row>
    <row r="45" spans="1:1" x14ac:dyDescent="0.3">
      <c r="A45" s="3" t="s">
        <v>42</v>
      </c>
    </row>
    <row r="46" spans="1:1" x14ac:dyDescent="0.3">
      <c r="A46" s="3" t="s">
        <v>15</v>
      </c>
    </row>
    <row r="47" spans="1:1" x14ac:dyDescent="0.3">
      <c r="A47" s="3" t="s">
        <v>43</v>
      </c>
    </row>
    <row r="48" spans="1:1" x14ac:dyDescent="0.3">
      <c r="A48" s="3" t="s">
        <v>44</v>
      </c>
    </row>
    <row r="49" spans="1:1" x14ac:dyDescent="0.3">
      <c r="A49" s="2" t="s">
        <v>45</v>
      </c>
    </row>
    <row r="50" spans="1:1" x14ac:dyDescent="0.3">
      <c r="A50" s="3" t="s">
        <v>31</v>
      </c>
    </row>
    <row r="51" spans="1:1" x14ac:dyDescent="0.3">
      <c r="A51" s="3" t="s">
        <v>46</v>
      </c>
    </row>
    <row r="52" spans="1:1" x14ac:dyDescent="0.3">
      <c r="A52" s="3" t="s">
        <v>47</v>
      </c>
    </row>
    <row r="53" spans="1:1" x14ac:dyDescent="0.3">
      <c r="A53" s="3" t="s">
        <v>48</v>
      </c>
    </row>
    <row r="54" spans="1:1" x14ac:dyDescent="0.3">
      <c r="A54" s="3" t="s">
        <v>49</v>
      </c>
    </row>
    <row r="55" spans="1:1" x14ac:dyDescent="0.3">
      <c r="A55" s="3" t="s">
        <v>50</v>
      </c>
    </row>
    <row r="56" spans="1:1" x14ac:dyDescent="0.3">
      <c r="A56" s="3" t="s">
        <v>51</v>
      </c>
    </row>
    <row r="57" spans="1:1" x14ac:dyDescent="0.3">
      <c r="A57" s="2" t="s">
        <v>52</v>
      </c>
    </row>
    <row r="58" spans="1:1" x14ac:dyDescent="0.3">
      <c r="A58" s="3" t="s">
        <v>4</v>
      </c>
    </row>
    <row r="59" spans="1:1" x14ac:dyDescent="0.3">
      <c r="A59" s="2" t="s">
        <v>53</v>
      </c>
    </row>
    <row r="60" spans="1:1" x14ac:dyDescent="0.3">
      <c r="A60" s="3" t="s">
        <v>54</v>
      </c>
    </row>
    <row r="61" spans="1:1" x14ac:dyDescent="0.3">
      <c r="A61" s="3" t="s">
        <v>55</v>
      </c>
    </row>
    <row r="62" spans="1:1" x14ac:dyDescent="0.3">
      <c r="A62" s="3" t="s">
        <v>56</v>
      </c>
    </row>
    <row r="63" spans="1:1" x14ac:dyDescent="0.3">
      <c r="A63" s="3" t="s">
        <v>57</v>
      </c>
    </row>
    <row r="64" spans="1:1" x14ac:dyDescent="0.3">
      <c r="A64" s="3" t="s">
        <v>58</v>
      </c>
    </row>
    <row r="65" spans="1:1" x14ac:dyDescent="0.3">
      <c r="A65" s="3" t="s">
        <v>59</v>
      </c>
    </row>
    <row r="66" spans="1:1" x14ac:dyDescent="0.3">
      <c r="A66" s="3" t="s">
        <v>60</v>
      </c>
    </row>
    <row r="67" spans="1:1" x14ac:dyDescent="0.3">
      <c r="A67" s="3" t="s">
        <v>61</v>
      </c>
    </row>
    <row r="68" spans="1:1" x14ac:dyDescent="0.3">
      <c r="A68" s="3" t="s">
        <v>62</v>
      </c>
    </row>
    <row r="69" spans="1:1" x14ac:dyDescent="0.3">
      <c r="A69" s="2" t="s">
        <v>63</v>
      </c>
    </row>
    <row r="70" spans="1:1" x14ac:dyDescent="0.3">
      <c r="A70" s="3" t="s">
        <v>58</v>
      </c>
    </row>
    <row r="71" spans="1:1" x14ac:dyDescent="0.3">
      <c r="A71" s="3" t="s">
        <v>49</v>
      </c>
    </row>
    <row r="72" spans="1:1" x14ac:dyDescent="0.3">
      <c r="A72" s="2" t="s">
        <v>64</v>
      </c>
    </row>
    <row r="73" spans="1:1" x14ac:dyDescent="0.3">
      <c r="A73" s="3" t="s">
        <v>64</v>
      </c>
    </row>
    <row r="74" spans="1:1" x14ac:dyDescent="0.3">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7"/>
  <sheetViews>
    <sheetView showGridLines="0" tabSelected="1" topLeftCell="A16" zoomScale="50" zoomScaleNormal="50" workbookViewId="0">
      <selection activeCell="V23" sqref="V23"/>
    </sheetView>
  </sheetViews>
  <sheetFormatPr baseColWidth="10" defaultColWidth="11.44140625" defaultRowHeight="13.8" x14ac:dyDescent="0.3"/>
  <cols>
    <col min="1" max="1" width="6" style="10" customWidth="1"/>
    <col min="2" max="2" width="18.77734375" style="10" customWidth="1"/>
    <col min="3" max="3" width="14.21875" style="10" customWidth="1"/>
    <col min="4" max="4" width="17.5546875" style="10" customWidth="1"/>
    <col min="5" max="5" width="21.21875" style="10" customWidth="1"/>
    <col min="6" max="6" width="20.44140625" style="10" customWidth="1"/>
    <col min="7" max="7" width="24.77734375" style="10" customWidth="1"/>
    <col min="8" max="8" width="22.21875" style="10" customWidth="1"/>
    <col min="9" max="9" width="10.77734375" style="10" customWidth="1"/>
    <col min="10" max="10" width="24.77734375" style="8" customWidth="1"/>
    <col min="11" max="11" width="16" style="8" customWidth="1"/>
    <col min="12" max="12" width="27.5546875" style="8" customWidth="1"/>
    <col min="13" max="13" width="44.21875" style="8" customWidth="1"/>
    <col min="14" max="14" width="54" style="9" customWidth="1"/>
    <col min="15" max="15" width="37.5546875" style="9" customWidth="1"/>
    <col min="16" max="16" width="13.21875" style="9" bestFit="1" customWidth="1"/>
    <col min="17" max="17" width="58.109375" style="9" customWidth="1"/>
    <col min="18" max="18" width="188.77734375" style="9" customWidth="1"/>
    <col min="19" max="19" width="45.77734375" style="9" customWidth="1"/>
    <col min="20" max="20" width="16.77734375" style="9" customWidth="1"/>
    <col min="21" max="21" width="22.33203125" style="9" customWidth="1"/>
    <col min="22" max="22" width="26.33203125" style="9" customWidth="1"/>
    <col min="23" max="16384" width="11.44140625" style="9"/>
  </cols>
  <sheetData>
    <row r="5" spans="1:22" s="16" customFormat="1" ht="15.6" x14ac:dyDescent="0.3">
      <c r="A5" s="13" t="s">
        <v>314</v>
      </c>
      <c r="B5" s="13"/>
      <c r="C5" s="13"/>
      <c r="D5" s="13"/>
      <c r="E5" s="13"/>
      <c r="F5" s="13"/>
      <c r="G5" s="13"/>
      <c r="H5" s="14"/>
      <c r="I5" s="14"/>
      <c r="J5" s="15"/>
      <c r="K5" s="15"/>
      <c r="L5" s="15"/>
      <c r="M5" s="15"/>
    </row>
    <row r="6" spans="1:22" s="16" customFormat="1" ht="15.6" x14ac:dyDescent="0.3">
      <c r="A6" s="13" t="s">
        <v>315</v>
      </c>
      <c r="B6" s="13"/>
      <c r="C6" s="13"/>
      <c r="D6" s="13"/>
      <c r="E6" s="13"/>
      <c r="F6" s="13"/>
      <c r="G6" s="13"/>
      <c r="H6" s="14"/>
      <c r="I6" s="14"/>
      <c r="J6" s="15"/>
      <c r="K6" s="15"/>
      <c r="L6" s="15"/>
      <c r="M6" s="15"/>
    </row>
    <row r="7" spans="1:22" s="16" customFormat="1" ht="15.6" x14ac:dyDescent="0.3">
      <c r="A7" s="13" t="s">
        <v>316</v>
      </c>
      <c r="B7" s="17"/>
      <c r="C7" s="13"/>
      <c r="D7" s="13"/>
      <c r="E7" s="13"/>
      <c r="F7" s="13"/>
      <c r="G7" s="13"/>
      <c r="H7" s="14"/>
      <c r="I7" s="14"/>
      <c r="J7" s="15"/>
      <c r="K7" s="15"/>
      <c r="L7" s="15"/>
      <c r="M7" s="15"/>
    </row>
    <row r="9" spans="1:22" s="5" customFormat="1" ht="29.25" customHeight="1" x14ac:dyDescent="0.3">
      <c r="A9" s="7" t="s">
        <v>66</v>
      </c>
      <c r="B9" s="11" t="s">
        <v>67</v>
      </c>
      <c r="C9" s="11" t="s">
        <v>68</v>
      </c>
      <c r="D9" s="11" t="s">
        <v>69</v>
      </c>
      <c r="E9" s="11" t="s">
        <v>70</v>
      </c>
      <c r="F9" s="11" t="s">
        <v>71</v>
      </c>
      <c r="G9" s="11" t="s">
        <v>72</v>
      </c>
      <c r="H9" s="7" t="s">
        <v>73</v>
      </c>
      <c r="I9" s="7" t="s">
        <v>74</v>
      </c>
      <c r="J9" s="7" t="s">
        <v>75</v>
      </c>
      <c r="K9" s="7" t="s">
        <v>76</v>
      </c>
      <c r="L9" s="7" t="s">
        <v>77</v>
      </c>
      <c r="M9" s="7" t="s">
        <v>78</v>
      </c>
      <c r="N9" s="7" t="s">
        <v>79</v>
      </c>
      <c r="O9" s="7" t="s">
        <v>80</v>
      </c>
      <c r="P9" s="11" t="s">
        <v>81</v>
      </c>
      <c r="Q9" s="18" t="s">
        <v>317</v>
      </c>
      <c r="R9" s="18" t="s">
        <v>286</v>
      </c>
      <c r="S9" s="18" t="s">
        <v>287</v>
      </c>
      <c r="T9" s="18" t="s">
        <v>318</v>
      </c>
      <c r="U9" s="19" t="s">
        <v>288</v>
      </c>
      <c r="V9" s="18" t="s">
        <v>289</v>
      </c>
    </row>
    <row r="10" spans="1:22" ht="409.6" x14ac:dyDescent="0.3">
      <c r="A10" s="20">
        <v>1</v>
      </c>
      <c r="B10" s="20" t="s">
        <v>313</v>
      </c>
      <c r="C10" s="20" t="s">
        <v>82</v>
      </c>
      <c r="D10" s="20" t="s">
        <v>83</v>
      </c>
      <c r="E10" s="20" t="s">
        <v>84</v>
      </c>
      <c r="F10" s="20" t="s">
        <v>85</v>
      </c>
      <c r="G10" s="20" t="s">
        <v>86</v>
      </c>
      <c r="H10" s="21" t="s">
        <v>87</v>
      </c>
      <c r="I10" s="21" t="s">
        <v>88</v>
      </c>
      <c r="J10" s="20" t="s">
        <v>89</v>
      </c>
      <c r="K10" s="20" t="s">
        <v>90</v>
      </c>
      <c r="L10" s="22" t="s">
        <v>280</v>
      </c>
      <c r="M10" s="23" t="s">
        <v>91</v>
      </c>
      <c r="N10" s="23" t="s">
        <v>92</v>
      </c>
      <c r="O10" s="23" t="s">
        <v>93</v>
      </c>
      <c r="P10" s="24" t="s">
        <v>307</v>
      </c>
      <c r="Q10" s="23" t="s">
        <v>291</v>
      </c>
      <c r="R10" s="23" t="s">
        <v>290</v>
      </c>
      <c r="S10" s="23"/>
      <c r="T10" s="25"/>
      <c r="U10" s="23"/>
      <c r="V10" s="26"/>
    </row>
    <row r="11" spans="1:22" ht="409.6" x14ac:dyDescent="0.3">
      <c r="A11" s="20">
        <v>2</v>
      </c>
      <c r="B11" s="20" t="s">
        <v>313</v>
      </c>
      <c r="C11" s="20" t="s">
        <v>82</v>
      </c>
      <c r="D11" s="20" t="s">
        <v>83</v>
      </c>
      <c r="E11" s="20" t="s">
        <v>84</v>
      </c>
      <c r="F11" s="20" t="s">
        <v>85</v>
      </c>
      <c r="G11" s="20" t="s">
        <v>86</v>
      </c>
      <c r="H11" s="21" t="s">
        <v>94</v>
      </c>
      <c r="I11" s="21">
        <v>6</v>
      </c>
      <c r="J11" s="20" t="s">
        <v>95</v>
      </c>
      <c r="K11" s="20">
        <v>2</v>
      </c>
      <c r="L11" s="22" t="s">
        <v>96</v>
      </c>
      <c r="M11" s="23" t="s">
        <v>97</v>
      </c>
      <c r="N11" s="23" t="s">
        <v>98</v>
      </c>
      <c r="O11" s="23" t="s">
        <v>99</v>
      </c>
      <c r="P11" s="24" t="s">
        <v>308</v>
      </c>
      <c r="Q11" s="23" t="s">
        <v>292</v>
      </c>
      <c r="R11" s="27" t="s">
        <v>303</v>
      </c>
      <c r="S11" s="23"/>
      <c r="T11" s="25"/>
      <c r="U11" s="23"/>
      <c r="V11" s="26"/>
    </row>
    <row r="12" spans="1:22" ht="400.2" x14ac:dyDescent="0.3">
      <c r="A12" s="20">
        <v>3</v>
      </c>
      <c r="B12" s="20" t="s">
        <v>313</v>
      </c>
      <c r="C12" s="20" t="s">
        <v>82</v>
      </c>
      <c r="D12" s="20" t="s">
        <v>83</v>
      </c>
      <c r="E12" s="20" t="s">
        <v>84</v>
      </c>
      <c r="F12" s="20" t="s">
        <v>85</v>
      </c>
      <c r="G12" s="20" t="s">
        <v>86</v>
      </c>
      <c r="H12" s="21" t="s">
        <v>45</v>
      </c>
      <c r="I12" s="21">
        <v>7</v>
      </c>
      <c r="J12" s="20" t="s">
        <v>100</v>
      </c>
      <c r="K12" s="20">
        <v>1</v>
      </c>
      <c r="L12" s="23" t="s">
        <v>284</v>
      </c>
      <c r="M12" s="28" t="s">
        <v>285</v>
      </c>
      <c r="N12" s="29" t="s">
        <v>282</v>
      </c>
      <c r="O12" s="28" t="s">
        <v>101</v>
      </c>
      <c r="P12" s="24" t="s">
        <v>309</v>
      </c>
      <c r="Q12" s="23" t="s">
        <v>293</v>
      </c>
      <c r="R12" s="27" t="s">
        <v>300</v>
      </c>
      <c r="S12" s="23"/>
      <c r="T12" s="25"/>
      <c r="U12" s="23"/>
      <c r="V12" s="26"/>
    </row>
    <row r="13" spans="1:22" ht="303.60000000000002" x14ac:dyDescent="0.3">
      <c r="A13" s="20">
        <v>4</v>
      </c>
      <c r="B13" s="20" t="s">
        <v>313</v>
      </c>
      <c r="C13" s="20" t="s">
        <v>82</v>
      </c>
      <c r="D13" s="20" t="s">
        <v>83</v>
      </c>
      <c r="E13" s="20" t="s">
        <v>84</v>
      </c>
      <c r="F13" s="20" t="s">
        <v>85</v>
      </c>
      <c r="G13" s="20" t="s">
        <v>86</v>
      </c>
      <c r="H13" s="20" t="s">
        <v>45</v>
      </c>
      <c r="I13" s="20">
        <v>7</v>
      </c>
      <c r="J13" s="20" t="s">
        <v>100</v>
      </c>
      <c r="K13" s="20" t="s">
        <v>90</v>
      </c>
      <c r="L13" s="30" t="s">
        <v>281</v>
      </c>
      <c r="M13" s="23" t="s">
        <v>283</v>
      </c>
      <c r="N13" s="29" t="s">
        <v>282</v>
      </c>
      <c r="O13" s="31" t="s">
        <v>101</v>
      </c>
      <c r="P13" s="24" t="s">
        <v>310</v>
      </c>
      <c r="Q13" s="23" t="s">
        <v>294</v>
      </c>
      <c r="R13" s="27" t="s">
        <v>301</v>
      </c>
      <c r="S13" s="23"/>
      <c r="T13" s="25"/>
      <c r="U13" s="23"/>
      <c r="V13" s="26"/>
    </row>
    <row r="14" spans="1:22" ht="213.6" x14ac:dyDescent="0.3">
      <c r="A14" s="20">
        <v>5</v>
      </c>
      <c r="B14" s="20" t="s">
        <v>313</v>
      </c>
      <c r="C14" s="20" t="s">
        <v>82</v>
      </c>
      <c r="D14" s="20" t="s">
        <v>83</v>
      </c>
      <c r="E14" s="20" t="s">
        <v>84</v>
      </c>
      <c r="F14" s="20" t="s">
        <v>85</v>
      </c>
      <c r="G14" s="20" t="s">
        <v>86</v>
      </c>
      <c r="H14" s="21" t="s">
        <v>87</v>
      </c>
      <c r="I14" s="21">
        <v>8</v>
      </c>
      <c r="J14" s="20" t="s">
        <v>102</v>
      </c>
      <c r="K14" s="20">
        <v>2</v>
      </c>
      <c r="L14" s="22" t="s">
        <v>103</v>
      </c>
      <c r="M14" s="23" t="s">
        <v>104</v>
      </c>
      <c r="N14" s="23" t="s">
        <v>105</v>
      </c>
      <c r="O14" s="23" t="s">
        <v>106</v>
      </c>
      <c r="P14" s="24" t="s">
        <v>319</v>
      </c>
      <c r="Q14" s="23" t="s">
        <v>295</v>
      </c>
      <c r="R14" s="23" t="s">
        <v>302</v>
      </c>
      <c r="S14" s="23"/>
      <c r="T14" s="25"/>
      <c r="U14" s="23"/>
      <c r="V14" s="26"/>
    </row>
    <row r="15" spans="1:22" ht="409.6" x14ac:dyDescent="0.3">
      <c r="A15" s="20">
        <v>6</v>
      </c>
      <c r="B15" s="20" t="s">
        <v>313</v>
      </c>
      <c r="C15" s="20" t="s">
        <v>82</v>
      </c>
      <c r="D15" s="20" t="s">
        <v>83</v>
      </c>
      <c r="E15" s="20" t="s">
        <v>84</v>
      </c>
      <c r="F15" s="20" t="s">
        <v>85</v>
      </c>
      <c r="G15" s="20" t="s">
        <v>86</v>
      </c>
      <c r="H15" s="21" t="s">
        <v>87</v>
      </c>
      <c r="I15" s="21">
        <v>8</v>
      </c>
      <c r="J15" s="20" t="s">
        <v>107</v>
      </c>
      <c r="K15" s="20">
        <v>14</v>
      </c>
      <c r="L15" s="22" t="s">
        <v>107</v>
      </c>
      <c r="M15" s="23" t="s">
        <v>320</v>
      </c>
      <c r="N15" s="23" t="s">
        <v>108</v>
      </c>
      <c r="O15" s="23" t="s">
        <v>109</v>
      </c>
      <c r="P15" s="24" t="s">
        <v>321</v>
      </c>
      <c r="Q15" s="23" t="s">
        <v>296</v>
      </c>
      <c r="R15" s="27" t="s">
        <v>297</v>
      </c>
      <c r="S15" s="23"/>
      <c r="T15" s="25"/>
      <c r="U15" s="23"/>
      <c r="V15" s="26"/>
    </row>
    <row r="16" spans="1:22" ht="409.6" x14ac:dyDescent="0.3">
      <c r="A16" s="20">
        <v>7</v>
      </c>
      <c r="B16" s="20" t="s">
        <v>313</v>
      </c>
      <c r="C16" s="20" t="s">
        <v>82</v>
      </c>
      <c r="D16" s="20" t="s">
        <v>83</v>
      </c>
      <c r="E16" s="20" t="s">
        <v>84</v>
      </c>
      <c r="F16" s="20" t="s">
        <v>85</v>
      </c>
      <c r="G16" s="20" t="s">
        <v>86</v>
      </c>
      <c r="H16" s="21" t="s">
        <v>110</v>
      </c>
      <c r="I16" s="21">
        <v>1</v>
      </c>
      <c r="J16" s="20" t="s">
        <v>111</v>
      </c>
      <c r="K16" s="20">
        <v>3</v>
      </c>
      <c r="L16" s="22" t="s">
        <v>112</v>
      </c>
      <c r="M16" s="23" t="s">
        <v>113</v>
      </c>
      <c r="N16" s="23" t="s">
        <v>114</v>
      </c>
      <c r="O16" s="23" t="s">
        <v>115</v>
      </c>
      <c r="P16" s="24" t="s">
        <v>311</v>
      </c>
      <c r="Q16" s="23" t="s">
        <v>298</v>
      </c>
      <c r="R16" s="23" t="s">
        <v>304</v>
      </c>
      <c r="S16" s="23" t="s">
        <v>305</v>
      </c>
      <c r="T16" s="32">
        <v>72.010000000000005</v>
      </c>
      <c r="U16" s="23" t="s">
        <v>111</v>
      </c>
      <c r="V16" s="23" t="s">
        <v>306</v>
      </c>
    </row>
    <row r="17" spans="1:22" ht="349.5" customHeight="1" x14ac:dyDescent="0.3">
      <c r="A17" s="20">
        <v>8</v>
      </c>
      <c r="B17" s="20" t="s">
        <v>313</v>
      </c>
      <c r="C17" s="20" t="s">
        <v>82</v>
      </c>
      <c r="D17" s="20" t="s">
        <v>83</v>
      </c>
      <c r="E17" s="20" t="s">
        <v>84</v>
      </c>
      <c r="F17" s="20" t="s">
        <v>85</v>
      </c>
      <c r="G17" s="20" t="s">
        <v>86</v>
      </c>
      <c r="H17" s="21" t="s">
        <v>21</v>
      </c>
      <c r="I17" s="21">
        <v>2</v>
      </c>
      <c r="J17" s="20" t="s">
        <v>116</v>
      </c>
      <c r="K17" s="20" t="s">
        <v>117</v>
      </c>
      <c r="L17" s="22" t="s">
        <v>118</v>
      </c>
      <c r="M17" s="23" t="s">
        <v>119</v>
      </c>
      <c r="N17" s="23" t="s">
        <v>120</v>
      </c>
      <c r="O17" s="23" t="s">
        <v>121</v>
      </c>
      <c r="P17" s="24" t="s">
        <v>312</v>
      </c>
      <c r="Q17" s="23" t="s">
        <v>299</v>
      </c>
      <c r="R17" s="33" t="s">
        <v>323</v>
      </c>
      <c r="S17" s="33" t="s">
        <v>322</v>
      </c>
      <c r="T17" s="32"/>
      <c r="U17" s="23"/>
      <c r="V17" s="23"/>
    </row>
  </sheetData>
  <pageMargins left="0.51181102362204722" right="0.51181102362204722" top="0.55118110236220474" bottom="0.55118110236220474" header="0.31496062992125984" footer="0.31496062992125984"/>
  <pageSetup paperSize="5" scale="41" orientation="landscape" r:id="rId1"/>
  <headerFooter>
    <oddFooter>&amp;C&amp;P/&amp;N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2E00BB5-C6BC-4175-B42D-3110779C9287}">
          <x14:formula1>
            <xm:f>Tablas!$B$6:$B$7</xm:f>
          </x14:formula1>
          <xm:sqref>C10:C17</xm:sqref>
        </x14:dataValidation>
        <x14:dataValidation type="list" allowBlank="1" showInputMessage="1" showErrorMessage="1" xr:uid="{5AC7E7B0-57FA-4FD6-9006-45985B61BF82}">
          <x14:formula1>
            <xm:f>Tablas!$D$6:$D$37</xm:f>
          </x14:formula1>
          <xm:sqref>D10:D17</xm:sqref>
        </x14:dataValidation>
        <x14:dataValidation type="list" allowBlank="1" showInputMessage="1" showErrorMessage="1" xr:uid="{26B01051-645D-4FC0-8759-FB53E68BCC72}">
          <x14:formula1>
            <xm:f>Tablas!$F$6:$F$25</xm:f>
          </x14:formula1>
          <xm:sqref>E10:E17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workbookViewId="0">
      <selection activeCell="B12" sqref="B12"/>
    </sheetView>
  </sheetViews>
  <sheetFormatPr baseColWidth="10" defaultColWidth="11.44140625" defaultRowHeight="14.4" x14ac:dyDescent="0.3"/>
  <cols>
    <col min="4" max="4" width="16.21875" bestFit="1" customWidth="1"/>
  </cols>
  <sheetData>
    <row r="5" spans="2:6" x14ac:dyDescent="0.3">
      <c r="B5" s="12" t="s">
        <v>68</v>
      </c>
      <c r="D5" s="12" t="s">
        <v>122</v>
      </c>
      <c r="F5" s="12" t="s">
        <v>123</v>
      </c>
    </row>
    <row r="6" spans="2:6" x14ac:dyDescent="0.3">
      <c r="B6" t="s">
        <v>124</v>
      </c>
      <c r="D6" t="s">
        <v>125</v>
      </c>
      <c r="F6" t="s">
        <v>126</v>
      </c>
    </row>
    <row r="7" spans="2:6" x14ac:dyDescent="0.3">
      <c r="B7" t="s">
        <v>82</v>
      </c>
      <c r="D7" t="s">
        <v>127</v>
      </c>
      <c r="F7" t="s">
        <v>128</v>
      </c>
    </row>
    <row r="8" spans="2:6" x14ac:dyDescent="0.3">
      <c r="D8" t="s">
        <v>129</v>
      </c>
      <c r="F8" t="s">
        <v>130</v>
      </c>
    </row>
    <row r="9" spans="2:6" x14ac:dyDescent="0.3">
      <c r="D9" t="s">
        <v>131</v>
      </c>
      <c r="F9" t="s">
        <v>132</v>
      </c>
    </row>
    <row r="10" spans="2:6" x14ac:dyDescent="0.3">
      <c r="D10" t="s">
        <v>133</v>
      </c>
      <c r="F10" t="s">
        <v>134</v>
      </c>
    </row>
    <row r="11" spans="2:6" x14ac:dyDescent="0.3">
      <c r="D11" t="s">
        <v>135</v>
      </c>
      <c r="F11" t="s">
        <v>136</v>
      </c>
    </row>
    <row r="12" spans="2:6" x14ac:dyDescent="0.3">
      <c r="D12" t="s">
        <v>137</v>
      </c>
      <c r="F12" t="s">
        <v>138</v>
      </c>
    </row>
    <row r="13" spans="2:6" x14ac:dyDescent="0.3">
      <c r="D13" t="s">
        <v>139</v>
      </c>
      <c r="F13" t="s">
        <v>140</v>
      </c>
    </row>
    <row r="14" spans="2:6" x14ac:dyDescent="0.3">
      <c r="D14" t="s">
        <v>141</v>
      </c>
      <c r="F14" t="s">
        <v>142</v>
      </c>
    </row>
    <row r="15" spans="2:6" x14ac:dyDescent="0.3">
      <c r="D15" t="s">
        <v>143</v>
      </c>
      <c r="F15" t="s">
        <v>144</v>
      </c>
    </row>
    <row r="16" spans="2:6" x14ac:dyDescent="0.3">
      <c r="D16" t="s">
        <v>145</v>
      </c>
      <c r="F16" t="s">
        <v>146</v>
      </c>
    </row>
    <row r="17" spans="4:6" x14ac:dyDescent="0.3">
      <c r="D17" t="s">
        <v>147</v>
      </c>
      <c r="F17" t="s">
        <v>148</v>
      </c>
    </row>
    <row r="18" spans="4:6" x14ac:dyDescent="0.3">
      <c r="D18" t="s">
        <v>149</v>
      </c>
      <c r="F18" t="s">
        <v>150</v>
      </c>
    </row>
    <row r="19" spans="4:6" x14ac:dyDescent="0.3">
      <c r="D19" t="s">
        <v>151</v>
      </c>
      <c r="F19" t="s">
        <v>152</v>
      </c>
    </row>
    <row r="20" spans="4:6" x14ac:dyDescent="0.3">
      <c r="D20" t="s">
        <v>153</v>
      </c>
      <c r="F20" t="s">
        <v>154</v>
      </c>
    </row>
    <row r="21" spans="4:6" x14ac:dyDescent="0.3">
      <c r="D21" t="s">
        <v>155</v>
      </c>
      <c r="F21" t="s">
        <v>156</v>
      </c>
    </row>
    <row r="22" spans="4:6" x14ac:dyDescent="0.3">
      <c r="D22" t="s">
        <v>157</v>
      </c>
      <c r="F22" t="s">
        <v>158</v>
      </c>
    </row>
    <row r="23" spans="4:6" x14ac:dyDescent="0.3">
      <c r="D23" t="s">
        <v>159</v>
      </c>
      <c r="F23" t="s">
        <v>84</v>
      </c>
    </row>
    <row r="24" spans="4:6" x14ac:dyDescent="0.3">
      <c r="D24" t="s">
        <v>160</v>
      </c>
      <c r="F24" t="s">
        <v>161</v>
      </c>
    </row>
    <row r="25" spans="4:6" x14ac:dyDescent="0.3">
      <c r="D25" t="s">
        <v>162</v>
      </c>
      <c r="F25" t="s">
        <v>163</v>
      </c>
    </row>
    <row r="26" spans="4:6" x14ac:dyDescent="0.3">
      <c r="D26" t="s">
        <v>164</v>
      </c>
    </row>
    <row r="27" spans="4:6" x14ac:dyDescent="0.3">
      <c r="D27" t="s">
        <v>165</v>
      </c>
    </row>
    <row r="28" spans="4:6" x14ac:dyDescent="0.3">
      <c r="D28" t="s">
        <v>166</v>
      </c>
    </row>
    <row r="29" spans="4:6" x14ac:dyDescent="0.3">
      <c r="D29" t="s">
        <v>167</v>
      </c>
    </row>
    <row r="30" spans="4:6" x14ac:dyDescent="0.3">
      <c r="D30" t="s">
        <v>168</v>
      </c>
    </row>
    <row r="31" spans="4:6" x14ac:dyDescent="0.3">
      <c r="D31" t="s">
        <v>169</v>
      </c>
    </row>
    <row r="32" spans="4:6" x14ac:dyDescent="0.3">
      <c r="D32" t="s">
        <v>170</v>
      </c>
    </row>
    <row r="33" spans="4:4" x14ac:dyDescent="0.3">
      <c r="D33" t="s">
        <v>171</v>
      </c>
    </row>
    <row r="34" spans="4:4" x14ac:dyDescent="0.3">
      <c r="D34" t="s">
        <v>83</v>
      </c>
    </row>
    <row r="35" spans="4:4" x14ac:dyDescent="0.3">
      <c r="D35" t="s">
        <v>172</v>
      </c>
    </row>
    <row r="36" spans="4:4" x14ac:dyDescent="0.3">
      <c r="D36" t="s">
        <v>173</v>
      </c>
    </row>
    <row r="37" spans="4:4" x14ac:dyDescent="0.3">
      <c r="D37" t="s">
        <v>174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4140625" defaultRowHeight="14.4" x14ac:dyDescent="0.3"/>
  <cols>
    <col min="1" max="1" width="3.21875" customWidth="1"/>
    <col min="2" max="2" width="2.44140625" customWidth="1"/>
    <col min="3" max="3" width="91.21875" hidden="1" customWidth="1"/>
    <col min="4" max="6" width="0" hidden="1" customWidth="1"/>
    <col min="7" max="7" width="6.21875" hidden="1" customWidth="1"/>
    <col min="8" max="8" width="110.5546875" bestFit="1" customWidth="1"/>
    <col min="9" max="9" width="0" hidden="1" customWidth="1"/>
  </cols>
  <sheetData>
    <row r="1" spans="3:9" x14ac:dyDescent="0.3">
      <c r="C1" s="4" t="s">
        <v>175</v>
      </c>
      <c r="H1" s="4" t="s">
        <v>176</v>
      </c>
    </row>
    <row r="3" spans="3:9" x14ac:dyDescent="0.3">
      <c r="C3" t="s">
        <v>177</v>
      </c>
      <c r="H3" t="s">
        <v>177</v>
      </c>
      <c r="I3" t="str">
        <f>IF(H3=C3,"VERDADERO","FALSO")</f>
        <v>VERDADERO</v>
      </c>
    </row>
    <row r="4" spans="3:9" x14ac:dyDescent="0.3">
      <c r="C4" t="s">
        <v>178</v>
      </c>
      <c r="H4" t="s">
        <v>178</v>
      </c>
      <c r="I4" t="str">
        <f t="shared" ref="I4:I17" si="0">IF(H4=C4,"VERDADERO","FALSO")</f>
        <v>VERDADERO</v>
      </c>
    </row>
    <row r="5" spans="3:9" x14ac:dyDescent="0.3">
      <c r="C5" t="s">
        <v>179</v>
      </c>
      <c r="H5" t="s">
        <v>179</v>
      </c>
      <c r="I5" t="str">
        <f t="shared" si="0"/>
        <v>VERDADERO</v>
      </c>
    </row>
    <row r="6" spans="3:9" x14ac:dyDescent="0.3">
      <c r="C6" t="s">
        <v>180</v>
      </c>
      <c r="H6" t="s">
        <v>180</v>
      </c>
      <c r="I6" t="str">
        <f t="shared" si="0"/>
        <v>VERDADERO</v>
      </c>
    </row>
    <row r="7" spans="3:9" x14ac:dyDescent="0.3">
      <c r="C7" t="s">
        <v>181</v>
      </c>
      <c r="H7" t="s">
        <v>181</v>
      </c>
      <c r="I7" t="str">
        <f t="shared" si="0"/>
        <v>VERDADERO</v>
      </c>
    </row>
    <row r="8" spans="3:9" x14ac:dyDescent="0.3">
      <c r="C8" t="s">
        <v>182</v>
      </c>
      <c r="H8" t="s">
        <v>182</v>
      </c>
      <c r="I8" t="str">
        <f t="shared" si="0"/>
        <v>VERDADERO</v>
      </c>
    </row>
    <row r="9" spans="3:9" x14ac:dyDescent="0.3">
      <c r="C9" t="s">
        <v>183</v>
      </c>
      <c r="H9" t="s">
        <v>183</v>
      </c>
      <c r="I9" t="str">
        <f t="shared" si="0"/>
        <v>VERDADERO</v>
      </c>
    </row>
    <row r="10" spans="3:9" x14ac:dyDescent="0.3">
      <c r="C10" t="s">
        <v>184</v>
      </c>
      <c r="H10" t="s">
        <v>184</v>
      </c>
      <c r="I10" t="str">
        <f t="shared" si="0"/>
        <v>VERDADERO</v>
      </c>
    </row>
    <row r="11" spans="3:9" x14ac:dyDescent="0.3">
      <c r="C11" t="s">
        <v>185</v>
      </c>
      <c r="H11" t="s">
        <v>185</v>
      </c>
      <c r="I11" t="str">
        <f t="shared" si="0"/>
        <v>VERDADERO</v>
      </c>
    </row>
    <row r="12" spans="3:9" x14ac:dyDescent="0.3">
      <c r="C12" t="s">
        <v>186</v>
      </c>
      <c r="H12" t="s">
        <v>186</v>
      </c>
      <c r="I12" t="str">
        <f t="shared" si="0"/>
        <v>VERDADERO</v>
      </c>
    </row>
    <row r="13" spans="3:9" x14ac:dyDescent="0.3">
      <c r="C13" t="s">
        <v>187</v>
      </c>
      <c r="H13" t="s">
        <v>187</v>
      </c>
      <c r="I13" t="str">
        <f t="shared" si="0"/>
        <v>VERDADERO</v>
      </c>
    </row>
    <row r="14" spans="3:9" x14ac:dyDescent="0.3">
      <c r="C14" t="s">
        <v>188</v>
      </c>
      <c r="H14" t="s">
        <v>188</v>
      </c>
      <c r="I14" t="str">
        <f t="shared" si="0"/>
        <v>VERDADERO</v>
      </c>
    </row>
    <row r="15" spans="3:9" x14ac:dyDescent="0.3">
      <c r="C15" t="s">
        <v>189</v>
      </c>
      <c r="H15" t="s">
        <v>189</v>
      </c>
      <c r="I15" t="str">
        <f t="shared" si="0"/>
        <v>VERDADERO</v>
      </c>
    </row>
    <row r="16" spans="3:9" x14ac:dyDescent="0.3">
      <c r="C16" t="s">
        <v>190</v>
      </c>
      <c r="H16" t="s">
        <v>190</v>
      </c>
      <c r="I16" t="str">
        <f t="shared" si="0"/>
        <v>VERDADERO</v>
      </c>
    </row>
    <row r="17" spans="3:9" x14ac:dyDescent="0.3">
      <c r="C17" t="s">
        <v>191</v>
      </c>
      <c r="H17" t="s">
        <v>191</v>
      </c>
      <c r="I17" t="str">
        <f t="shared" si="0"/>
        <v>VERDADERO</v>
      </c>
    </row>
    <row r="18" spans="3:9" x14ac:dyDescent="0.3">
      <c r="C18" t="s">
        <v>192</v>
      </c>
      <c r="H18" t="s">
        <v>193</v>
      </c>
    </row>
    <row r="19" spans="3:9" x14ac:dyDescent="0.3">
      <c r="C19" t="s">
        <v>194</v>
      </c>
      <c r="H19" t="s">
        <v>195</v>
      </c>
    </row>
    <row r="20" spans="3:9" x14ac:dyDescent="0.3">
      <c r="C20" t="s">
        <v>196</v>
      </c>
      <c r="H20" t="s">
        <v>197</v>
      </c>
    </row>
    <row r="21" spans="3:9" x14ac:dyDescent="0.3">
      <c r="C21" t="s">
        <v>198</v>
      </c>
      <c r="H21" t="s">
        <v>199</v>
      </c>
    </row>
    <row r="22" spans="3:9" x14ac:dyDescent="0.3">
      <c r="C22" t="s">
        <v>200</v>
      </c>
      <c r="H22" t="s">
        <v>201</v>
      </c>
    </row>
    <row r="23" spans="3:9" x14ac:dyDescent="0.3">
      <c r="C23" t="s">
        <v>202</v>
      </c>
      <c r="H23" t="s">
        <v>203</v>
      </c>
    </row>
    <row r="24" spans="3:9" x14ac:dyDescent="0.3">
      <c r="C24" t="s">
        <v>204</v>
      </c>
      <c r="H24" t="s">
        <v>205</v>
      </c>
    </row>
    <row r="25" spans="3:9" x14ac:dyDescent="0.3">
      <c r="C25" t="s">
        <v>206</v>
      </c>
      <c r="H25" t="s">
        <v>207</v>
      </c>
    </row>
    <row r="26" spans="3:9" x14ac:dyDescent="0.3">
      <c r="C26" s="6" t="s">
        <v>208</v>
      </c>
      <c r="D26" s="6"/>
      <c r="E26" s="6"/>
      <c r="F26" s="6"/>
      <c r="G26" s="6"/>
      <c r="H26" t="s">
        <v>209</v>
      </c>
    </row>
    <row r="27" spans="3:9" x14ac:dyDescent="0.3">
      <c r="C27" s="6" t="s">
        <v>210</v>
      </c>
      <c r="D27" s="6"/>
      <c r="E27" s="6"/>
      <c r="F27" s="6"/>
      <c r="G27" s="6"/>
      <c r="H27" t="s">
        <v>192</v>
      </c>
    </row>
    <row r="28" spans="3:9" x14ac:dyDescent="0.3">
      <c r="C28" s="6" t="s">
        <v>211</v>
      </c>
      <c r="D28" s="6"/>
      <c r="E28" s="6"/>
      <c r="F28" s="6"/>
      <c r="G28" s="6"/>
      <c r="H28" t="s">
        <v>194</v>
      </c>
    </row>
    <row r="29" spans="3:9" x14ac:dyDescent="0.3">
      <c r="C29" s="6" t="s">
        <v>212</v>
      </c>
      <c r="D29" s="6"/>
      <c r="E29" s="6"/>
      <c r="F29" s="6"/>
      <c r="G29" s="6"/>
      <c r="H29" t="s">
        <v>196</v>
      </c>
    </row>
    <row r="30" spans="3:9" x14ac:dyDescent="0.3">
      <c r="C30" s="6" t="s">
        <v>213</v>
      </c>
      <c r="D30" s="6"/>
      <c r="E30" s="6"/>
      <c r="F30" s="6"/>
      <c r="G30" s="6"/>
      <c r="H30" t="s">
        <v>198</v>
      </c>
    </row>
    <row r="31" spans="3:9" x14ac:dyDescent="0.3">
      <c r="C31" s="6" t="s">
        <v>214</v>
      </c>
      <c r="D31" s="6"/>
      <c r="E31" s="6"/>
      <c r="F31" s="6"/>
      <c r="G31" s="6"/>
      <c r="H31" t="s">
        <v>200</v>
      </c>
    </row>
    <row r="32" spans="3:9" x14ac:dyDescent="0.3">
      <c r="C32" s="6" t="s">
        <v>215</v>
      </c>
      <c r="D32" s="6"/>
      <c r="E32" s="6"/>
      <c r="F32" s="6"/>
      <c r="G32" s="6"/>
      <c r="H32" t="s">
        <v>202</v>
      </c>
    </row>
    <row r="33" spans="3:8" x14ac:dyDescent="0.3">
      <c r="C33" s="6" t="s">
        <v>216</v>
      </c>
      <c r="D33" s="6"/>
      <c r="E33" s="6"/>
      <c r="F33" s="6"/>
      <c r="G33" s="6"/>
      <c r="H33" t="s">
        <v>204</v>
      </c>
    </row>
    <row r="34" spans="3:8" x14ac:dyDescent="0.3">
      <c r="C34" s="6" t="s">
        <v>217</v>
      </c>
      <c r="D34" s="6"/>
      <c r="E34" s="6"/>
      <c r="F34" s="6"/>
      <c r="G34" s="6"/>
      <c r="H34" t="s">
        <v>206</v>
      </c>
    </row>
    <row r="35" spans="3:8" x14ac:dyDescent="0.3">
      <c r="C35" s="6" t="s">
        <v>218</v>
      </c>
      <c r="D35" s="6"/>
      <c r="E35" s="6"/>
      <c r="F35" s="6"/>
      <c r="G35" s="6"/>
      <c r="H35" t="s">
        <v>219</v>
      </c>
    </row>
    <row r="36" spans="3:8" x14ac:dyDescent="0.3">
      <c r="C36" s="6" t="s">
        <v>220</v>
      </c>
      <c r="D36" s="6"/>
      <c r="E36" s="6"/>
      <c r="F36" s="6"/>
      <c r="G36" s="6"/>
      <c r="H36" t="s">
        <v>221</v>
      </c>
    </row>
    <row r="37" spans="3:8" x14ac:dyDescent="0.3">
      <c r="H37" t="s">
        <v>222</v>
      </c>
    </row>
    <row r="38" spans="3:8" x14ac:dyDescent="0.3">
      <c r="H38" t="s">
        <v>223</v>
      </c>
    </row>
    <row r="39" spans="3:8" x14ac:dyDescent="0.3">
      <c r="H39" t="s">
        <v>224</v>
      </c>
    </row>
    <row r="40" spans="3:8" x14ac:dyDescent="0.3">
      <c r="C40" t="s">
        <v>225</v>
      </c>
      <c r="H40" t="s">
        <v>226</v>
      </c>
    </row>
    <row r="41" spans="3:8" x14ac:dyDescent="0.3">
      <c r="C41" t="s">
        <v>227</v>
      </c>
      <c r="H41" t="s">
        <v>228</v>
      </c>
    </row>
    <row r="42" spans="3:8" x14ac:dyDescent="0.3">
      <c r="C42" t="s">
        <v>229</v>
      </c>
      <c r="H42" t="s">
        <v>230</v>
      </c>
    </row>
    <row r="43" spans="3:8" x14ac:dyDescent="0.3">
      <c r="C43" t="s">
        <v>231</v>
      </c>
      <c r="H43" t="s">
        <v>232</v>
      </c>
    </row>
    <row r="44" spans="3:8" x14ac:dyDescent="0.3">
      <c r="C44" t="s">
        <v>233</v>
      </c>
      <c r="H44" t="s">
        <v>234</v>
      </c>
    </row>
    <row r="45" spans="3:8" x14ac:dyDescent="0.3">
      <c r="C45" t="s">
        <v>235</v>
      </c>
      <c r="H45" t="s">
        <v>236</v>
      </c>
    </row>
    <row r="46" spans="3:8" x14ac:dyDescent="0.3">
      <c r="C46" t="s">
        <v>237</v>
      </c>
      <c r="H46" t="s">
        <v>238</v>
      </c>
    </row>
    <row r="47" spans="3:8" x14ac:dyDescent="0.3">
      <c r="C47" t="s">
        <v>239</v>
      </c>
      <c r="H47" t="s">
        <v>240</v>
      </c>
    </row>
    <row r="48" spans="3:8" x14ac:dyDescent="0.3">
      <c r="C48" t="s">
        <v>241</v>
      </c>
      <c r="H48" t="s">
        <v>242</v>
      </c>
    </row>
    <row r="49" spans="3:9" x14ac:dyDescent="0.3">
      <c r="C49" t="s">
        <v>243</v>
      </c>
      <c r="H49" t="s">
        <v>225</v>
      </c>
    </row>
    <row r="50" spans="3:9" x14ac:dyDescent="0.3">
      <c r="C50" t="s">
        <v>244</v>
      </c>
      <c r="H50" t="s">
        <v>227</v>
      </c>
    </row>
    <row r="51" spans="3:9" x14ac:dyDescent="0.3">
      <c r="C51" t="s">
        <v>245</v>
      </c>
      <c r="H51" t="s">
        <v>229</v>
      </c>
    </row>
    <row r="52" spans="3:9" x14ac:dyDescent="0.3">
      <c r="C52" t="s">
        <v>246</v>
      </c>
      <c r="H52" t="s">
        <v>231</v>
      </c>
    </row>
    <row r="53" spans="3:9" x14ac:dyDescent="0.3">
      <c r="C53" t="s">
        <v>247</v>
      </c>
      <c r="H53" t="s">
        <v>233</v>
      </c>
    </row>
    <row r="54" spans="3:9" x14ac:dyDescent="0.3">
      <c r="C54" t="s">
        <v>248</v>
      </c>
      <c r="H54" t="s">
        <v>235</v>
      </c>
    </row>
    <row r="55" spans="3:9" ht="15.75" customHeight="1" x14ac:dyDescent="0.3">
      <c r="H55" t="s">
        <v>237</v>
      </c>
    </row>
    <row r="56" spans="3:9" x14ac:dyDescent="0.3">
      <c r="H56" t="s">
        <v>239</v>
      </c>
    </row>
    <row r="57" spans="3:9" x14ac:dyDescent="0.3">
      <c r="H57" t="s">
        <v>241</v>
      </c>
      <c r="I57" t="e">
        <f>IF(H18=#REF!,"VERDADERO","FALSO")</f>
        <v>#REF!</v>
      </c>
    </row>
    <row r="58" spans="3:9" x14ac:dyDescent="0.3">
      <c r="H58" t="s">
        <v>243</v>
      </c>
      <c r="I58" t="e">
        <f>IF(H19=#REF!,"VERDADERO","FALSO")</f>
        <v>#REF!</v>
      </c>
    </row>
    <row r="59" spans="3:9" x14ac:dyDescent="0.3">
      <c r="H59" t="s">
        <v>244</v>
      </c>
      <c r="I59" t="e">
        <f>IF(H20=#REF!,"VERDADERO","FALSO")</f>
        <v>#REF!</v>
      </c>
    </row>
    <row r="60" spans="3:9" x14ac:dyDescent="0.3">
      <c r="H60" t="s">
        <v>245</v>
      </c>
      <c r="I60" t="e">
        <f>IF(H21=#REF!,"VERDADERO","FALSO")</f>
        <v>#REF!</v>
      </c>
    </row>
    <row r="61" spans="3:9" x14ac:dyDescent="0.3">
      <c r="H61" t="s">
        <v>246</v>
      </c>
      <c r="I61" t="e">
        <f>IF(H22=#REF!,"VERDADERO","FALSO")</f>
        <v>#REF!</v>
      </c>
    </row>
    <row r="62" spans="3:9" x14ac:dyDescent="0.3">
      <c r="H62" t="s">
        <v>247</v>
      </c>
      <c r="I62" t="e">
        <f>IF(H23=#REF!,"VERDADERO","FALSO")</f>
        <v>#REF!</v>
      </c>
    </row>
    <row r="63" spans="3:9" x14ac:dyDescent="0.3">
      <c r="H63" t="s">
        <v>248</v>
      </c>
      <c r="I63" t="e">
        <f>IF(H24=#REF!,"VERDADERO","FALSO")</f>
        <v>#REF!</v>
      </c>
    </row>
    <row r="64" spans="3:9" x14ac:dyDescent="0.3">
      <c r="H64" t="s">
        <v>249</v>
      </c>
      <c r="I64" t="e">
        <f>IF(H25=#REF!,"VERDADERO","FALSO")</f>
        <v>#REF!</v>
      </c>
    </row>
    <row r="65" spans="8:9" x14ac:dyDescent="0.3">
      <c r="H65" t="s">
        <v>250</v>
      </c>
      <c r="I65" t="e">
        <f>IF(H26=#REF!,"VERDADERO","FALSO")</f>
        <v>#REF!</v>
      </c>
    </row>
    <row r="66" spans="8:9" x14ac:dyDescent="0.3">
      <c r="H66" t="s">
        <v>251</v>
      </c>
      <c r="I66" t="str">
        <f t="shared" ref="I66:I103" si="1">IF(H27=C18,"VERDADERO","FALSO")</f>
        <v>VERDADERO</v>
      </c>
    </row>
    <row r="67" spans="8:9" x14ac:dyDescent="0.3">
      <c r="H67" t="s">
        <v>252</v>
      </c>
      <c r="I67" t="str">
        <f t="shared" si="1"/>
        <v>VERDADERO</v>
      </c>
    </row>
    <row r="68" spans="8:9" x14ac:dyDescent="0.3">
      <c r="H68" t="s">
        <v>253</v>
      </c>
      <c r="I68" t="str">
        <f t="shared" si="1"/>
        <v>VERDADERO</v>
      </c>
    </row>
    <row r="69" spans="8:9" x14ac:dyDescent="0.3">
      <c r="H69" t="s">
        <v>254</v>
      </c>
      <c r="I69" t="str">
        <f t="shared" si="1"/>
        <v>VERDADERO</v>
      </c>
    </row>
    <row r="70" spans="8:9" x14ac:dyDescent="0.3">
      <c r="H70" t="s">
        <v>255</v>
      </c>
      <c r="I70" t="str">
        <f t="shared" si="1"/>
        <v>VERDADERO</v>
      </c>
    </row>
    <row r="71" spans="8:9" x14ac:dyDescent="0.3">
      <c r="H71" t="s">
        <v>256</v>
      </c>
      <c r="I71" t="str">
        <f t="shared" si="1"/>
        <v>VERDADERO</v>
      </c>
    </row>
    <row r="72" spans="8:9" x14ac:dyDescent="0.3">
      <c r="H72" t="s">
        <v>257</v>
      </c>
      <c r="I72" t="str">
        <f t="shared" si="1"/>
        <v>VERDADERO</v>
      </c>
    </row>
    <row r="73" spans="8:9" x14ac:dyDescent="0.3">
      <c r="H73" t="s">
        <v>258</v>
      </c>
      <c r="I73" t="str">
        <f t="shared" si="1"/>
        <v>VERDADERO</v>
      </c>
    </row>
    <row r="74" spans="8:9" x14ac:dyDescent="0.3">
      <c r="H74" t="s">
        <v>259</v>
      </c>
      <c r="I74" t="str">
        <f t="shared" si="1"/>
        <v>FALSO</v>
      </c>
    </row>
    <row r="75" spans="8:9" x14ac:dyDescent="0.3">
      <c r="I75" t="str">
        <f t="shared" si="1"/>
        <v>FALSO</v>
      </c>
    </row>
    <row r="76" spans="8:9" x14ac:dyDescent="0.3">
      <c r="I76" t="str">
        <f t="shared" si="1"/>
        <v>FALSO</v>
      </c>
    </row>
    <row r="77" spans="8:9" x14ac:dyDescent="0.3">
      <c r="I77" t="str">
        <f t="shared" si="1"/>
        <v>FALSO</v>
      </c>
    </row>
    <row r="78" spans="8:9" x14ac:dyDescent="0.3">
      <c r="I78" t="str">
        <f t="shared" si="1"/>
        <v>FALSO</v>
      </c>
    </row>
    <row r="79" spans="8:9" x14ac:dyDescent="0.3">
      <c r="I79" t="str">
        <f t="shared" si="1"/>
        <v>FALSO</v>
      </c>
    </row>
    <row r="80" spans="8:9" x14ac:dyDescent="0.3">
      <c r="I80" t="str">
        <f t="shared" si="1"/>
        <v>FALSO</v>
      </c>
    </row>
    <row r="81" spans="9:9" x14ac:dyDescent="0.3">
      <c r="I81" t="str">
        <f t="shared" si="1"/>
        <v>FALSO</v>
      </c>
    </row>
    <row r="82" spans="9:9" x14ac:dyDescent="0.3">
      <c r="I82" t="str">
        <f t="shared" si="1"/>
        <v>FALSO</v>
      </c>
    </row>
    <row r="83" spans="9:9" x14ac:dyDescent="0.3">
      <c r="I83" t="str">
        <f t="shared" si="1"/>
        <v>FALSO</v>
      </c>
    </row>
    <row r="84" spans="9:9" x14ac:dyDescent="0.3">
      <c r="I84" t="str">
        <f t="shared" si="1"/>
        <v>FALSO</v>
      </c>
    </row>
    <row r="85" spans="9:9" x14ac:dyDescent="0.3">
      <c r="I85" t="str">
        <f t="shared" si="1"/>
        <v>FALSO</v>
      </c>
    </row>
    <row r="86" spans="9:9" x14ac:dyDescent="0.3">
      <c r="I86" t="str">
        <f t="shared" si="1"/>
        <v>FALSO</v>
      </c>
    </row>
    <row r="87" spans="9:9" x14ac:dyDescent="0.3">
      <c r="I87" t="str">
        <f t="shared" si="1"/>
        <v>FALSO</v>
      </c>
    </row>
    <row r="88" spans="9:9" x14ac:dyDescent="0.3">
      <c r="I88" t="str">
        <f t="shared" si="1"/>
        <v>VERDADERO</v>
      </c>
    </row>
    <row r="89" spans="9:9" x14ac:dyDescent="0.3">
      <c r="I89" t="str">
        <f t="shared" si="1"/>
        <v>VERDADERO</v>
      </c>
    </row>
    <row r="90" spans="9:9" x14ac:dyDescent="0.3">
      <c r="I90" t="str">
        <f t="shared" si="1"/>
        <v>VERDADERO</v>
      </c>
    </row>
    <row r="91" spans="9:9" x14ac:dyDescent="0.3">
      <c r="I91" t="str">
        <f t="shared" si="1"/>
        <v>VERDADERO</v>
      </c>
    </row>
    <row r="92" spans="9:9" x14ac:dyDescent="0.3">
      <c r="I92" t="str">
        <f t="shared" si="1"/>
        <v>VERDADERO</v>
      </c>
    </row>
    <row r="93" spans="9:9" x14ac:dyDescent="0.3">
      <c r="I93" t="str">
        <f t="shared" si="1"/>
        <v>VERDADERO</v>
      </c>
    </row>
    <row r="94" spans="9:9" x14ac:dyDescent="0.3">
      <c r="I94" t="str">
        <f t="shared" si="1"/>
        <v>VERDADERO</v>
      </c>
    </row>
    <row r="95" spans="9:9" x14ac:dyDescent="0.3">
      <c r="I95" t="str">
        <f t="shared" si="1"/>
        <v>VERDADERO</v>
      </c>
    </row>
    <row r="96" spans="9:9" x14ac:dyDescent="0.3">
      <c r="I96" t="str">
        <f t="shared" si="1"/>
        <v>VERDADERO</v>
      </c>
    </row>
    <row r="97" spans="9:9" x14ac:dyDescent="0.3">
      <c r="I97" t="str">
        <f t="shared" si="1"/>
        <v>VERDADERO</v>
      </c>
    </row>
    <row r="98" spans="9:9" x14ac:dyDescent="0.3">
      <c r="I98" t="str">
        <f t="shared" si="1"/>
        <v>VERDADERO</v>
      </c>
    </row>
    <row r="99" spans="9:9" x14ac:dyDescent="0.3">
      <c r="I99" t="str">
        <f t="shared" si="1"/>
        <v>VERDADERO</v>
      </c>
    </row>
    <row r="100" spans="9:9" x14ac:dyDescent="0.3">
      <c r="I100" t="str">
        <f t="shared" si="1"/>
        <v>VERDADERO</v>
      </c>
    </row>
    <row r="101" spans="9:9" x14ac:dyDescent="0.3">
      <c r="I101" t="str">
        <f t="shared" si="1"/>
        <v>VERDADERO</v>
      </c>
    </row>
    <row r="102" spans="9:9" x14ac:dyDescent="0.3">
      <c r="I102" t="str">
        <f t="shared" si="1"/>
        <v>VERDADERO</v>
      </c>
    </row>
    <row r="103" spans="9:9" x14ac:dyDescent="0.3">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4140625" defaultRowHeight="14.4" x14ac:dyDescent="0.3"/>
  <cols>
    <col min="1" max="1" width="55.77734375" bestFit="1" customWidth="1"/>
    <col min="2" max="2" width="9.21875" bestFit="1" customWidth="1"/>
  </cols>
  <sheetData>
    <row r="1" spans="1:2" x14ac:dyDescent="0.3">
      <c r="A1" s="1" t="s">
        <v>73</v>
      </c>
      <c r="B1" t="s">
        <v>260</v>
      </c>
    </row>
    <row r="3" spans="1:2" x14ac:dyDescent="0.3">
      <c r="A3" s="1" t="s">
        <v>0</v>
      </c>
    </row>
    <row r="4" spans="1:2" x14ac:dyDescent="0.3">
      <c r="A4" s="2" t="s">
        <v>54</v>
      </c>
    </row>
    <row r="5" spans="1:2" x14ac:dyDescent="0.3">
      <c r="A5" s="2" t="s">
        <v>261</v>
      </c>
    </row>
    <row r="6" spans="1:2" x14ac:dyDescent="0.3">
      <c r="A6" s="2" t="s">
        <v>23</v>
      </c>
    </row>
    <row r="7" spans="1:2" x14ac:dyDescent="0.3">
      <c r="A7" s="2" t="s">
        <v>262</v>
      </c>
    </row>
    <row r="8" spans="1:2" x14ac:dyDescent="0.3">
      <c r="A8" s="2" t="s">
        <v>263</v>
      </c>
    </row>
    <row r="9" spans="1:2" x14ac:dyDescent="0.3">
      <c r="A9" s="2" t="s">
        <v>55</v>
      </c>
    </row>
    <row r="10" spans="1:2" x14ac:dyDescent="0.3">
      <c r="A10" s="2" t="s">
        <v>29</v>
      </c>
    </row>
    <row r="11" spans="1:2" x14ac:dyDescent="0.3">
      <c r="A11" s="2" t="s">
        <v>56</v>
      </c>
    </row>
    <row r="12" spans="1:2" x14ac:dyDescent="0.3">
      <c r="A12" s="2" t="s">
        <v>2</v>
      </c>
    </row>
    <row r="13" spans="1:2" x14ac:dyDescent="0.3">
      <c r="A13" s="2" t="s">
        <v>59</v>
      </c>
    </row>
    <row r="14" spans="1:2" x14ac:dyDescent="0.3">
      <c r="A14" s="2" t="s">
        <v>31</v>
      </c>
    </row>
    <row r="15" spans="1:2" x14ac:dyDescent="0.3">
      <c r="A15" s="2" t="s">
        <v>100</v>
      </c>
    </row>
    <row r="16" spans="1:2" x14ac:dyDescent="0.3">
      <c r="A16" s="2" t="s">
        <v>47</v>
      </c>
    </row>
    <row r="17" spans="1:1" x14ac:dyDescent="0.3">
      <c r="A17" s="2" t="s">
        <v>48</v>
      </c>
    </row>
    <row r="18" spans="1:1" x14ac:dyDescent="0.3">
      <c r="A18" s="2" t="s">
        <v>264</v>
      </c>
    </row>
    <row r="19" spans="1:1" x14ac:dyDescent="0.3">
      <c r="A19" s="2" t="s">
        <v>5</v>
      </c>
    </row>
    <row r="20" spans="1:1" x14ac:dyDescent="0.3">
      <c r="A20" s="2" t="s">
        <v>6</v>
      </c>
    </row>
    <row r="21" spans="1:1" x14ac:dyDescent="0.3">
      <c r="A21" s="2" t="s">
        <v>7</v>
      </c>
    </row>
    <row r="22" spans="1:1" x14ac:dyDescent="0.3">
      <c r="A22" s="2" t="s">
        <v>265</v>
      </c>
    </row>
    <row r="23" spans="1:1" x14ac:dyDescent="0.3">
      <c r="A23" s="2" t="s">
        <v>8</v>
      </c>
    </row>
    <row r="24" spans="1:1" x14ac:dyDescent="0.3">
      <c r="A24" s="2" t="s">
        <v>9</v>
      </c>
    </row>
    <row r="25" spans="1:1" x14ac:dyDescent="0.3">
      <c r="A25" s="2" t="s">
        <v>11</v>
      </c>
    </row>
    <row r="26" spans="1:1" x14ac:dyDescent="0.3">
      <c r="A26" s="2" t="s">
        <v>266</v>
      </c>
    </row>
    <row r="27" spans="1:1" x14ac:dyDescent="0.3">
      <c r="A27" s="2" t="s">
        <v>38</v>
      </c>
    </row>
    <row r="28" spans="1:1" x14ac:dyDescent="0.3">
      <c r="A28" s="2" t="s">
        <v>50</v>
      </c>
    </row>
    <row r="29" spans="1:1" x14ac:dyDescent="0.3">
      <c r="A29" s="2" t="s">
        <v>51</v>
      </c>
    </row>
    <row r="30" spans="1:1" x14ac:dyDescent="0.3">
      <c r="A30" s="2" t="s">
        <v>16</v>
      </c>
    </row>
    <row r="31" spans="1:1" x14ac:dyDescent="0.3">
      <c r="A31" s="2" t="s">
        <v>62</v>
      </c>
    </row>
    <row r="32" spans="1:1" x14ac:dyDescent="0.3">
      <c r="A32" s="2" t="s">
        <v>267</v>
      </c>
    </row>
    <row r="33" spans="1:1" x14ac:dyDescent="0.3">
      <c r="A33" s="2" t="s">
        <v>33</v>
      </c>
    </row>
    <row r="34" spans="1:1" x14ac:dyDescent="0.3">
      <c r="A34" s="2" t="s">
        <v>64</v>
      </c>
    </row>
    <row r="35" spans="1:1" x14ac:dyDescent="0.3">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4140625" defaultRowHeight="14.4" x14ac:dyDescent="0.3"/>
  <cols>
    <col min="1" max="1" width="69.21875" customWidth="1"/>
    <col min="2" max="2" width="58.21875" customWidth="1"/>
  </cols>
  <sheetData>
    <row r="1" spans="1:10" x14ac:dyDescent="0.3">
      <c r="A1" t="s">
        <v>268</v>
      </c>
    </row>
    <row r="2" spans="1:10" x14ac:dyDescent="0.3">
      <c r="A2" t="s">
        <v>269</v>
      </c>
    </row>
    <row r="3" spans="1:10" x14ac:dyDescent="0.3">
      <c r="A3" t="s">
        <v>270</v>
      </c>
    </row>
    <row r="6" spans="1:10" x14ac:dyDescent="0.3">
      <c r="B6" s="4" t="s">
        <v>271</v>
      </c>
    </row>
    <row r="7" spans="1:10" x14ac:dyDescent="0.3">
      <c r="B7" s="4" t="s">
        <v>272</v>
      </c>
    </row>
    <row r="8" spans="1:10" x14ac:dyDescent="0.3">
      <c r="B8" s="4" t="s">
        <v>273</v>
      </c>
      <c r="F8">
        <f>162-329</f>
        <v>-167</v>
      </c>
      <c r="G8">
        <f>F8/2</f>
        <v>-83.5</v>
      </c>
    </row>
    <row r="9" spans="1:10" x14ac:dyDescent="0.3">
      <c r="B9" s="4" t="s">
        <v>274</v>
      </c>
      <c r="G9">
        <f>G8/2</f>
        <v>-41.75</v>
      </c>
      <c r="J9">
        <f>84/4</f>
        <v>21</v>
      </c>
    </row>
    <row r="10" spans="1:10" x14ac:dyDescent="0.3">
      <c r="B10" s="4" t="s">
        <v>275</v>
      </c>
      <c r="I10">
        <f>172/4</f>
        <v>43</v>
      </c>
    </row>
    <row r="11" spans="1:10" x14ac:dyDescent="0.3">
      <c r="B11" s="4" t="s">
        <v>276</v>
      </c>
    </row>
    <row r="12" spans="1:10" x14ac:dyDescent="0.3">
      <c r="B12" s="4" t="s">
        <v>277</v>
      </c>
    </row>
    <row r="13" spans="1:10" x14ac:dyDescent="0.3">
      <c r="B13" s="4" t="s">
        <v>278</v>
      </c>
    </row>
    <row r="14" spans="1:10" x14ac:dyDescent="0.3">
      <c r="B14" s="4" t="s">
        <v>279</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68476bc1b20052df739c78c316a61ba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c53504e2ea55da97f9c9fbf3d0b0ddd1"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Props1.xml><?xml version="1.0" encoding="utf-8"?>
<ds:datastoreItem xmlns:ds="http://schemas.openxmlformats.org/officeDocument/2006/customXml" ds:itemID="{C81ED1FF-16C7-4FE6-B808-E712AEAAAF84}"/>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33BB39D6-1198-455A-8D73-4E01B9698115}">
  <ds:schemaRefs>
    <ds:schemaRef ds:uri="http://schemas.microsoft.com/office/2006/documentManagement/types"/>
    <ds:schemaRef ds:uri="http://schemas.openxmlformats.org/package/2006/metadata/core-properties"/>
    <ds:schemaRef ds:uri="http://purl.org/dc/elements/1.1/"/>
    <ds:schemaRef ds:uri="http://purl.org/dc/terms/"/>
    <ds:schemaRef ds:uri="e9b28f53-5b2a-49ef-a139-80fdba2ac6fe"/>
    <ds:schemaRef ds:uri="aeabc4ea-eae0-4994-8b86-82378b6e1239"/>
    <ds:schemaRef ds:uri="http://purl.org/dc/dcmitype/"/>
    <ds:schemaRef ds:uri="http://schemas.microsoft.com/office/infopath/2007/PartnerControls"/>
    <ds:schemaRef ds:uri="http://schemas.microsoft.com/office/2006/metadata/properties"/>
    <ds:schemaRef ds:uri="http://www.w3.org/XML/1998/namespace"/>
    <ds:schemaRef ds:uri="7463e6f2-4cf7-4f37-8a7b-859c1e512b3c"/>
    <ds:schemaRef ds:uri="8175d881-c252-4cc7-85ac-127631b324f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L-TL-MTA-DICT</vt:lpstr>
      <vt:lpstr>Tablas</vt:lpstr>
      <vt:lpstr>Nombre del Anexo</vt:lpstr>
      <vt:lpstr>Tabla</vt:lpstr>
      <vt:lpstr>Hoja3</vt:lpstr>
      <vt:lpstr>'L-TL-MTA-DICT'!Área_de_impresión</vt:lpstr>
      <vt:lpstr>'L-TL-MTA-DICT'!Títulos_a_imprimir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GONZALEZ LOPEZ FERNANDA ALEJANDRA</cp:lastModifiedBy>
  <cp:revision/>
  <dcterms:created xsi:type="dcterms:W3CDTF">2019-04-05T16:32:42Z</dcterms:created>
  <dcterms:modified xsi:type="dcterms:W3CDTF">2025-10-10T22:47:27Z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76361500</vt:r8>
  </property>
  <property fmtid="{D5CDD505-2E9C-101B-9397-08002B2CF9AE}" pid="4" name="TriggerFlowInfo">
    <vt:lpwstr/>
  </property>
  <property fmtid="{D5CDD505-2E9C-101B-9397-08002B2CF9AE}" pid="5" name="ComplianceAssetId">
    <vt:lpwstr/>
  </property>
  <property fmtid="{D5CDD505-2E9C-101B-9397-08002B2CF9AE}" pid="6" name="_ExtendedDescription">
    <vt:lpwstr/>
  </property>
  <property fmtid="{D5CDD505-2E9C-101B-9397-08002B2CF9AE}" pid="7" name="xd_Signature">
    <vt:bool>false</vt:bool>
  </property>
  <property fmtid="{D5CDD505-2E9C-101B-9397-08002B2CF9AE}" pid="8" name="xd_ProgID">
    <vt:lpwstr/>
  </property>
  <property fmtid="{D5CDD505-2E9C-101B-9397-08002B2CF9AE}" pid="9" name="TemplateUrl">
    <vt:lpwstr/>
  </property>
  <property fmtid="{D5CDD505-2E9C-101B-9397-08002B2CF9AE}" pid="10" name="MediaServiceImageTags">
    <vt:lpwstr/>
  </property>
  <property fmtid="{D5CDD505-2E9C-101B-9397-08002B2CF9AE}" pid="11" name="_SourceUrl">
    <vt:lpwstr/>
  </property>
  <property fmtid="{D5CDD505-2E9C-101B-9397-08002B2CF9AE}" pid="12" name="_SharedFileIndex">
    <vt:lpwstr/>
  </property>
</Properties>
</file>