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1"/>
  <workbookPr codeName="ThisWorkbook"/>
  <mc:AlternateContent xmlns:mc="http://schemas.openxmlformats.org/markup-compatibility/2006">
    <mc:Choice Requires="x15">
      <x15ac:absPath xmlns:x15ac="http://schemas.microsoft.com/office/spreadsheetml/2010/11/ac" url="https://inemexico-my.sharepoint.com/personal/mayer_morales_ine_mx/Documents/Documentos/0.2 Proceso E. E. del Poder Judicial de la F/09. Sentencias Tribunal/ST-RAP-155 Bibiana del Carmen Ortiz Villa/"/>
    </mc:Choice>
  </mc:AlternateContent>
  <xr:revisionPtr revIDLastSave="35" documentId="13_ncr:1_{15BA27BB-902A-4B66-A9BD-AAA47EA0296F}" xr6:coauthVersionLast="47" xr6:coauthVersionMax="47" xr10:uidLastSave="{3DE610BC-8EDE-4323-B856-F81AC5196D5D}"/>
  <bookViews>
    <workbookView xWindow="28680" yWindow="-120" windowWidth="29040" windowHeight="15720" firstSheet="1" activeTab="1" xr2:uid="{61B2F501-9678-4052-B118-3F4E482039E4}"/>
  </bookViews>
  <sheets>
    <sheet name="Hoja2" sheetId="2" state="hidden" r:id="rId1"/>
    <sheet name="ANEXO-L-CL-MTS-BDCOV-A" sheetId="13" r:id="rId2"/>
    <sheet name="Nombre del Anexo" sheetId="8" state="hidden" r:id="rId3"/>
    <sheet name="Tabla" sheetId="7" state="hidden" r:id="rId4"/>
    <sheet name="Hoja3" sheetId="3" state="hidden" r:id="rId5"/>
  </sheets>
  <definedNames>
    <definedName name="_xlnm._FilterDatabase" localSheetId="1" hidden="1">'ANEXO-L-CL-MTS-BDCOV-A'!$A$16:$V$18</definedName>
    <definedName name="Ámbito">#REF!</definedName>
    <definedName name="_xlnm.Print_Area" localSheetId="1">'ANEXO-L-CL-MTS-BDCOV-A'!$A$1:$V$18</definedName>
    <definedName name="_xlnm.Print_Titles" localSheetId="1">'ANEXO-L-CL-MTS-BDCOV-A'!$1:$16</definedName>
  </definedNames>
  <calcPr calcId="191028"/>
  <pivotCaches>
    <pivotCache cacheId="496" r:id="rId6"/>
    <pivotCache cacheId="497"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7" i="8" l="1"/>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calcChain>
</file>

<file path=xl/sharedStrings.xml><?xml version="1.0" encoding="utf-8"?>
<sst xmlns="http://schemas.openxmlformats.org/spreadsheetml/2006/main" count="301" uniqueCount="225">
  <si>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</si>
  <si>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</si>
  <si>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</si>
  <si>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</si>
  <si>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</si>
  <si>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</si>
  <si>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</si>
  <si>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</si>
  <si>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</si>
  <si>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</si>
  <si>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</si>
  <si>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</si>
  <si>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</si>
  <si>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</si>
  <si>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</si>
  <si>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</si>
  <si>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</si>
  <si>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</si>
  <si>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</si>
  <si>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</si>
  <si>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</si>
  <si>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</si>
  <si>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</si>
  <si>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</si>
  <si>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</si>
  <si>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</si>
  <si>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</si>
  <si>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</si>
  <si>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</si>
  <si>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</si>
  <si>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</si>
  <si>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</si>
  <si>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</si>
  <si>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</si>
  <si>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</si>
  <si>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</si>
  <si>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</si>
  <si>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</si>
  <si>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</si>
  <si>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</si>
  <si>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</si>
  <si>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</si>
  <si>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</si>
  <si>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</si>
  <si>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</si>
  <si>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</si>
  <si>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</si>
  <si>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</si>
  <si>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</si>
  <si>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</si>
  <si>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</si>
  <si>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</si>
  <si>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</si>
  <si>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</si>
  <si>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</si>
  <si>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</si>
  <si>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</si>
  <si>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</si>
  <si>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</si>
  <si>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</si>
  <si>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</si>
  <si>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</si>
  <si>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</si>
  <si>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</si>
  <si>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</si>
  <si>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</si>
  <si>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PROCESO ELECTORAL EXTRAORDINARIO 2024-2025 DEL PODER JUDICIAL FEDERAL Y LOCALES</t>
  </si>
  <si>
    <t>DICTAMEN CONSOLIDADO DERIVADO DE LA REVISIÓN A LOS INFORMES ÚNICOS DE GASTOS</t>
  </si>
  <si>
    <t>BIBIANA DEL CARMEN ORTIZ VILLA</t>
  </si>
  <si>
    <t>MAGISTRATURAS DEL TRIBUNAL SUPERIOR DE JUSTICIA</t>
  </si>
  <si>
    <t>ACATAMIENTO DE LA SENTENCIA ST-RAP-155/2025 DE LA SALA REGIONAL TOLUCA DEL TRIBUNAL ELECTORAL DEL PODER JUDICIAL DE LA FEDERACIÓN EN LA QUE SE DETERMINA REVOCAR LISA Y LLANAMENTE, EN LO QUE FUE MATERIA DE IMPUGNACIÓN, LAS CONCLUSIONES SANCIONATORIAS 01-CL-MTS-BDCOV-C3 Y 01-CL-MTS-BDCOV-C4.</t>
  </si>
  <si>
    <t>El 18 de septiembre de 2025, la Sala Regional Toluca del Tribunal Electoral del Poder Judicial de la Federación resolvió el recurso de apelación identificado como ST-RAP-155/2025, determinando revocar parcialmente el Dictamen y  la Resolución del Consejo General del Instituto Nacional Electoral, respecto de las irregularidades encontradas en el dictamen consolidado que presenta la Comisión de Fiscalización al Consejo General del Instituto Nacional Electoral respecto de la revisión de los informes únicos de gastos de campaña de las personas candidatas a juzgadoras, correspondientes al Proceso Electoral Extraordinario del Poder Judicial Local 2024-2025 en el estado de Colima, identificado como INE/CG964/2025 e INE/CG965/2025, en específico a lo que hace a la conducta observada en las conclusiones 01-CL-MTS-BDCOV-C3 y 01-CL-MTS-BDCOV-C4; la Sala revoca lisa y llanamente en la materia de impugnación, el dictamen consolidado y la resolución de las conclusiones 01-CL-MTS-BDCOV-C3 y 01-CL-MTS-BDCOV-C4.</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</si>
  <si>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</si>
  <si>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</si>
  <si>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</si>
  <si>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</si>
  <si>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</si>
  <si>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</si>
  <si>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</si>
  <si>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</si>
  <si>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</si>
  <si>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</si>
  <si>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</si>
  <si>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</si>
  <si>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</si>
  <si>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</si>
  <si>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</si>
  <si>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</si>
  <si>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</si>
  <si>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</si>
  <si>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</si>
  <si>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Monto o cantidad</t>
  </si>
  <si>
    <t>Falta concreta</t>
  </si>
  <si>
    <t>Artículos que incumplió</t>
  </si>
  <si>
    <t>Local</t>
  </si>
  <si>
    <t>Colima</t>
  </si>
  <si>
    <t>Local Magistraturas del Tribunal Superior de Justicia</t>
  </si>
  <si>
    <t>C. Bibiana del Carmen Ortiz Villa</t>
  </si>
  <si>
    <t>INE/UTF/DA/18978/2025</t>
  </si>
  <si>
    <t>MEFIC</t>
  </si>
  <si>
    <t>Ingresos reportados contra egresos registrados</t>
  </si>
  <si>
    <t>Monto de egresos registrados superiores a los ingresos reportados</t>
  </si>
  <si>
    <r>
      <t xml:space="preserve">De la revisión al MEFIC, se observó que la persona candidata a juzgadora reportó un monto de egresos totales en el informe único de gastos por $7,766.80 y registro ingresos po un monto $0.00, por lo que existe una discrepancia entre los gastos reportados y los ingresos registrados, como se detalla en el </t>
    </r>
    <r>
      <rPr>
        <b/>
        <sz val="11"/>
        <rFont val="Arial"/>
        <family val="2"/>
      </rPr>
      <t>Anexo 8.17_BCOV</t>
    </r>
    <r>
      <rPr>
        <sz val="11"/>
        <rFont val="Arial"/>
        <family val="2"/>
      </rPr>
      <t xml:space="preserve"> del presente oficio.</t>
    </r>
  </si>
  <si>
    <t>Se le solicita presentar en el MEFIC lo siguiente:
- Las aclaraciones que a su derecho convengan.
-Las correcciones que correspondan.</t>
  </si>
  <si>
    <t>Lo anterior, de conformidad con lo dispuesto en los artículos 10, 19, 20 y 30 de los Lineamientos para la Fiscalización de los Procesos Electorales del Poder Judicial, Federal y Locales, aprobados mediante Acuerdo INE/CG54/2025.</t>
  </si>
  <si>
    <t>ANEXO-L-CL-MTS-BDCOV-7</t>
  </si>
  <si>
    <t xml:space="preserve">Por último, y respecto del anexo 8.17 _BCOV, le refiero que, como se puede advertir de los estados de cuenta adjuntos, se trata de una cuenta relacionada con mi crédito hipotecario, al que, tanto mí esposo como yo, transferimos parte de nuestra nómina, aunado que, los egresos realizados y reportados, son muy inferiores a los ingresos que la que suscribe tiene de manera mensual como retribución a mi trabajo. </t>
  </si>
  <si>
    <r>
      <rPr>
        <b/>
        <sz val="11"/>
        <color theme="5" tint="-0.499984740745262"/>
        <rFont val="Arial"/>
        <family val="2"/>
      </rPr>
      <t>En acatamiento a lo ordenado por la H. Sala Regional Toluca del Tribunal Electoral del Poder Judicial de la Federación, al resolver el recurso de apelación ST-RAP-155/2025, esta autoridad determinó lo siguiente:</t>
    </r>
    <r>
      <rPr>
        <b/>
        <sz val="11"/>
        <rFont val="Arial"/>
        <family val="2"/>
      </rPr>
      <t xml:space="preserve">
</t>
    </r>
    <r>
      <rPr>
        <b/>
        <sz val="11"/>
        <color theme="5" tint="-0.499984740745262"/>
        <rFont val="Arial"/>
        <family val="2"/>
      </rPr>
      <t>Sin efectos</t>
    </r>
    <r>
      <rPr>
        <sz val="11"/>
        <color theme="5" tint="-0.499984740745262"/>
        <rFont val="Arial"/>
        <family val="2"/>
      </rPr>
      <t xml:space="preserve">
</t>
    </r>
    <r>
      <rPr>
        <sz val="11"/>
        <rFont val="Arial"/>
        <family val="2"/>
      </rPr>
      <t xml:space="preserve">De la revisión a la información proporcionada por la persona candidata a juzgadora, se advirtió que registró ingresos por un monto de $40,000.00. No obstante, la respuesta se consideró insatisfactoria ya que se identifica en el estado de cuenta que el ingreso reportado se realizó en un periodo anterior al inicio de la campaña. </t>
    </r>
    <r>
      <rPr>
        <sz val="11"/>
        <color theme="5" tint="-0.499984740745262"/>
        <rFont val="Arial"/>
        <family val="2"/>
      </rPr>
      <t xml:space="preserve">Sin embargo, la cuenta contaba con recursos previo al inicio de campaña para solventar los conceptos de los gastos erogados; por tal razón y de conformidad con lo señalado en la resolución ST-RAP-155/2025, la observación </t>
    </r>
    <r>
      <rPr>
        <b/>
        <sz val="11"/>
        <color theme="5" tint="-0.499984740745262"/>
        <rFont val="Arial"/>
        <family val="2"/>
      </rPr>
      <t>quedó sin efectos</t>
    </r>
    <r>
      <rPr>
        <sz val="11"/>
        <color theme="5" tint="-0.499984740745262"/>
        <rFont val="Arial"/>
        <family val="2"/>
      </rPr>
      <t>.</t>
    </r>
  </si>
  <si>
    <r>
      <rPr>
        <b/>
        <sz val="11"/>
        <rFont val="Arial"/>
        <family val="2"/>
      </rPr>
      <t>01-CL-MTS-BDCOV-C3</t>
    </r>
    <r>
      <rPr>
        <sz val="11"/>
        <rFont val="Arial"/>
        <family val="2"/>
      </rPr>
      <t xml:space="preserve">
</t>
    </r>
    <r>
      <rPr>
        <b/>
        <sz val="11"/>
        <color theme="5" tint="-0.499984740745262"/>
        <rFont val="Arial"/>
        <family val="2"/>
      </rPr>
      <t>Sin efectos de conformidad con lo señalado en la resolución ST-RAP-155/2025.</t>
    </r>
  </si>
  <si>
    <t>Cuenta bancaria</t>
  </si>
  <si>
    <t>1a</t>
  </si>
  <si>
    <t>No se anexó en el MEFIC, el estado de cuenta de la cuentas bancaria de la persona candidata a juzgadora</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</si>
  <si>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 8.1a_BCOV</t>
    </r>
    <r>
      <rPr>
        <sz val="11"/>
        <rFont val="Arial"/>
        <family val="2"/>
      </rPr>
      <t xml:space="preserve"> del presente oficio.
</t>
    </r>
  </si>
  <si>
    <t>Se le solicita presentar a través del MEFIC lo siguiente: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</si>
  <si>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</si>
  <si>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ANEXO-L-CL-MTS-BDCOV-8</t>
  </si>
  <si>
    <t>Atento al anexo 8.1a_BCOV, adjunto los estados de cuenta respectivos.</t>
  </si>
  <si>
    <r>
      <rPr>
        <b/>
        <sz val="11"/>
        <color theme="5" tint="-0.499984740745262"/>
        <rFont val="Arial"/>
        <family val="2"/>
      </rPr>
      <t>En acatamiento a lo ordenado por la H. Sala Regional Toluca del Tribunal Electoral del Poder Judicial de la Federación, al resolver el recurso de apelación ST-RAP-155/2025, esta autoridad determinó lo siguiente:</t>
    </r>
    <r>
      <rPr>
        <b/>
        <sz val="11"/>
        <rFont val="Arial"/>
        <family val="2"/>
      </rPr>
      <t xml:space="preserve">
</t>
    </r>
    <r>
      <rPr>
        <b/>
        <sz val="11"/>
        <color theme="5" tint="-0.499984740745262"/>
        <rFont val="Arial"/>
        <family val="2"/>
      </rPr>
      <t>Atendida</t>
    </r>
    <r>
      <rPr>
        <b/>
        <sz val="11"/>
        <rFont val="Arial"/>
        <family val="2"/>
      </rPr>
      <t xml:space="preserve">
</t>
    </r>
    <r>
      <rPr>
        <sz val="11"/>
        <rFont val="Arial"/>
        <family val="2"/>
      </rPr>
      <t>Del análisis a la respuesta presentada por la persona candidata a juzgadora, así como de la revisión a la documentación presentada en el MEFIC, se determinó que presentó los estados de cuenta solicitados; sin embargo, de la revisión a los movimientos se identificaron retiros que no se vinculan con la campaña</t>
    </r>
    <r>
      <rPr>
        <sz val="11"/>
        <color theme="5" tint="-0.499984740745262"/>
        <rFont val="Arial"/>
        <family val="2"/>
      </rPr>
      <t xml:space="preserve">; en acatamiento a lo ordenado por la H. Sala Regional Toluca donde mencionan que la persona obligada cumplió con el hecho de proporcionar una cuenta preexistente, por tal razón y de conformidad con lo señalado en la resolución ST-RAP-155/2025, la observación </t>
    </r>
    <r>
      <rPr>
        <b/>
        <sz val="11"/>
        <color theme="5" tint="-0.499984740745262"/>
        <rFont val="Arial"/>
        <family val="2"/>
      </rPr>
      <t>quedó sin efectos</t>
    </r>
    <r>
      <rPr>
        <sz val="11"/>
        <color theme="5" tint="-0.499984740745262"/>
        <rFont val="Arial"/>
        <family val="2"/>
      </rPr>
      <t>.</t>
    </r>
    <r>
      <rPr>
        <b/>
        <sz val="11"/>
        <rFont val="Arial"/>
        <family val="2"/>
      </rPr>
      <t xml:space="preserve">
</t>
    </r>
    <r>
      <rPr>
        <sz val="11"/>
        <rFont val="Arial"/>
        <family val="2"/>
      </rPr>
      <t xml:space="preserve"> 
Como se detalla en el ANEXO-L-CL-MTS-BDCOV-8 del presente dictamen.</t>
    </r>
  </si>
  <si>
    <r>
      <rPr>
        <b/>
        <sz val="11"/>
        <rFont val="Arial"/>
        <family val="2"/>
      </rPr>
      <t>01-CL-MTS-BDCOV-C4</t>
    </r>
    <r>
      <rPr>
        <sz val="11"/>
        <rFont val="Arial"/>
        <family val="2"/>
      </rPr>
      <t xml:space="preserve">
</t>
    </r>
    <r>
      <rPr>
        <b/>
        <sz val="11"/>
        <color theme="5" tint="-0.499984740745262"/>
        <rFont val="Arial"/>
        <family val="2"/>
      </rPr>
      <t>Sin efectos de conformidad con lo señalado en la resolución ST-RAP-155/2025.</t>
    </r>
  </si>
  <si>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</si>
  <si>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</si>
  <si>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</si>
  <si>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</si>
  <si>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</si>
  <si>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</si>
  <si>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</si>
  <si>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</si>
  <si>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</si>
  <si>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</si>
  <si>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</si>
  <si>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</si>
  <si>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</si>
  <si>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</si>
  <si>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</si>
  <si>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</si>
  <si>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</si>
  <si>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</si>
  <si>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</si>
  <si>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</si>
  <si>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</si>
  <si>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</si>
  <si>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</si>
  <si>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</si>
  <si>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</si>
  <si>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</si>
  <si>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</si>
  <si>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</si>
  <si>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</si>
  <si>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</si>
  <si>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</si>
  <si>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</si>
  <si>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</si>
  <si>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</si>
  <si>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</si>
  <si>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</si>
  <si>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</si>
  <si>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</si>
  <si>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</si>
  <si>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</si>
  <si>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</si>
  <si>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</si>
  <si>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</si>
  <si>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</si>
  <si>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</si>
  <si>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</si>
  <si>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</si>
  <si>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</si>
  <si>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</si>
  <si>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</si>
  <si>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</si>
  <si>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</si>
  <si>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</si>
  <si>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</si>
  <si>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</si>
  <si>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</si>
  <si>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</si>
  <si>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</si>
  <si>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</si>
  <si>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</si>
  <si>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</si>
  <si>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</si>
  <si>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</si>
  <si>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</si>
  <si>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</si>
  <si>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</si>
  <si>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</si>
  <si>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</si>
  <si>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</si>
  <si>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</si>
  <si>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</si>
  <si>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</si>
  <si>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</si>
  <si>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</si>
  <si>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</si>
  <si>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</si>
  <si>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</si>
  <si>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</si>
  <si>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</si>
  <si>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</si>
  <si>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</si>
  <si>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</si>
  <si>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</si>
  <si>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</si>
  <si>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</si>
  <si>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</si>
  <si>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</si>
  <si>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</si>
  <si>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</si>
  <si>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Confirmación con otras autoridades</t>
  </si>
  <si>
    <t>Documentación adjunta al Informe</t>
  </si>
  <si>
    <t>Gastos de Propaganda en Vía Pública</t>
  </si>
  <si>
    <t>Informe de Campaña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</si>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</sst>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7">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b/>
      <sz val="12"/>
      <name val="Arial"/>
      <family val="2"/>
    </font>
    <font>
      <sz val="12"/>
      <name val="Arial"/>
      <family val="2"/>
    </font>
    <font>
      <sz val="8"/>
      <name val="Calibri"/>
      <family val="2"/>
      <scheme val="minor"/>
    </font>
    <font>
      <b/>
      <sz val="11"/>
      <name val="Arial"/>
      <family val="2"/>
    </font>
    <font>
      <b/>
      <sz val="11"/>
      <color theme="0"/>
      <name val="Arial"/>
      <family val="2"/>
    </font>
    <font>
      <i/>
      <sz val="11"/>
      <name val="Arial"/>
      <family val="2"/>
    </font>
    <font>
      <sz val="11"/>
      <color theme="5" tint="-0.499984740745262"/>
      <name val="Arial"/>
      <family val="2"/>
    </font>
    <font>
      <b/>
      <sz val="11"/>
      <color theme="5" tint="-0.499984740745262"/>
      <name val="Arial"/>
      <family val="2"/>
    </font>
    <font>
      <b/>
      <sz val="12"/>
      <color theme="5" tint="-0.499984740745262"/>
      <name val="Arial"/>
      <family val="2"/>
    </font>
    <font>
      <b/>
      <sz val="12"/>
      <color rgb="FFFF0000"/>
      <name val="Arial"/>
      <family val="2"/>
    </font>
    <font>
      <b/>
      <sz val="12"/>
      <color theme="1"/>
      <name val="Arial"/>
      <family val="2"/>
    </font>
  </fonts>
  <fills count="7">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rgb="FFD5007F"/>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1" fillId="0" borderId="0"/>
    <xf numFmtId="0" fontId="1" fillId="0" borderId="0"/>
    <xf numFmtId="0" fontId="2" fillId="0" borderId="0"/>
    <xf numFmtId="0" fontId="1" fillId="0" borderId="0"/>
    <xf numFmtId="0" fontId="1" fillId="0" borderId="0"/>
    <xf numFmtId="0" fontId="1" fillId="0" borderId="0"/>
  </cellStyleXfs>
  <cellXfs count="32">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3" fillId="0" borderId="0" xfId="0" applyFont="1" applyAlignment="1">
      <alignment vertical="center"/>
    </xf>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3" fillId="0" borderId="1" xfId="0" applyFont="1" applyBorder="1" applyAlignment="1">
      <alignment horizontal="center" vertical="top" wrapText="1"/>
    </xf>
    <xf numFmtId="0" fontId="3" fillId="0" borderId="1" xfId="2" quotePrefix="1" applyFont="1" applyBorder="1" applyAlignment="1">
      <alignment horizontal="center" vertical="top" wrapText="1"/>
    </xf>
    <xf numFmtId="0" fontId="3" fillId="0" borderId="1" xfId="0" applyFont="1" applyBorder="1" applyAlignment="1">
      <alignment horizontal="justify" vertical="top" wrapText="1"/>
    </xf>
    <xf numFmtId="0" fontId="3" fillId="0" borderId="1" xfId="2" applyFont="1" applyBorder="1" applyAlignment="1">
      <alignment horizontal="justify" vertical="top" wrapText="1"/>
    </xf>
    <xf numFmtId="0" fontId="5" fillId="4" borderId="1" xfId="5" applyFont="1" applyFill="1" applyBorder="1" applyAlignment="1">
      <alignment horizontal="center" vertical="center" wrapText="1"/>
    </xf>
    <xf numFmtId="0" fontId="6" fillId="0" borderId="0" xfId="0" applyFont="1" applyAlignment="1">
      <alignment vertical="top"/>
    </xf>
    <xf numFmtId="0" fontId="7" fillId="0" borderId="0" xfId="0" applyFont="1" applyAlignment="1">
      <alignment horizontal="center" vertical="top"/>
    </xf>
    <xf numFmtId="0" fontId="7" fillId="0" borderId="0" xfId="0" applyFont="1" applyAlignment="1">
      <alignment horizontal="justify" vertical="top"/>
    </xf>
    <xf numFmtId="0" fontId="7" fillId="0" borderId="0" xfId="0" applyFont="1" applyAlignment="1">
      <alignment vertical="top"/>
    </xf>
    <xf numFmtId="0" fontId="5" fillId="5" borderId="1" xfId="5" applyFont="1" applyFill="1" applyBorder="1" applyAlignment="1">
      <alignment horizontal="center" vertical="center" wrapText="1"/>
    </xf>
    <xf numFmtId="0" fontId="10" fillId="5" borderId="1" xfId="5" applyFont="1" applyFill="1" applyBorder="1" applyAlignment="1">
      <alignment horizontal="center" vertical="center" wrapText="1"/>
    </xf>
    <xf numFmtId="0" fontId="11" fillId="0" borderId="1" xfId="0" applyFont="1" applyBorder="1" applyAlignment="1">
      <alignment horizontal="justify" vertical="top" wrapText="1"/>
    </xf>
    <xf numFmtId="0" fontId="14" fillId="0" borderId="0" xfId="0" applyFont="1" applyAlignment="1">
      <alignment vertical="top"/>
    </xf>
    <xf numFmtId="0" fontId="15" fillId="0" borderId="0" xfId="0" applyFont="1" applyAlignment="1">
      <alignment vertical="top"/>
    </xf>
    <xf numFmtId="0" fontId="7" fillId="0" borderId="0" xfId="0" applyFont="1" applyAlignment="1">
      <alignment vertical="top" wrapText="1"/>
    </xf>
    <xf numFmtId="0" fontId="16" fillId="0" borderId="0" xfId="0" applyFont="1" applyAlignment="1">
      <alignment vertical="top"/>
    </xf>
    <xf numFmtId="0" fontId="3" fillId="6" borderId="1" xfId="0" applyFont="1" applyFill="1" applyBorder="1" applyAlignment="1">
      <alignment horizontal="justify" vertical="top" wrapText="1"/>
    </xf>
    <xf numFmtId="164" fontId="3" fillId="6" borderId="1" xfId="0" applyNumberFormat="1" applyFont="1" applyFill="1" applyBorder="1" applyAlignment="1">
      <alignment horizontal="center" vertical="top" wrapText="1"/>
    </xf>
    <xf numFmtId="0" fontId="3" fillId="6" borderId="1" xfId="0" applyFont="1" applyFill="1" applyBorder="1" applyAlignment="1">
      <alignment vertical="top" wrapText="1"/>
    </xf>
    <xf numFmtId="0" fontId="9" fillId="6" borderId="1" xfId="0" applyFont="1" applyFill="1" applyBorder="1" applyAlignment="1">
      <alignment horizontal="justify" vertical="top" wrapText="1"/>
    </xf>
    <xf numFmtId="0" fontId="14" fillId="0" borderId="0" xfId="0" applyFont="1" applyAlignment="1">
      <alignment horizontal="left" vertical="center" wrapText="1"/>
    </xf>
  </cellXfs>
  <cellStyles count="7">
    <cellStyle name="Normal" xfId="0" builtinId="0"/>
    <cellStyle name="Normal 2" xfId="3" xr:uid="{00000000-0005-0000-0000-000001000000}"/>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s>
  <dxfs count="0"/>
  <tableStyles count="0" defaultTableStyle="TableStyleMedium2" defaultPivotStyle="PivotStyleLight16"/>
  <colors>
    <mruColors>
      <color rgb="FFD5007F"/>
      <color rgb="FFCC3399"/>
      <color rgb="FF0000CC"/>
      <color rgb="FFFF66CC"/>
      <color rgb="FF00FFFF"/>
      <color rgb="FFCC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45887</xdr:colOff>
      <xdr:row>0</xdr:row>
      <xdr:rowOff>83416</xdr:rowOff>
    </xdr:from>
    <xdr:to>
      <xdr:col>21</xdr:col>
      <xdr:colOff>516039</xdr:colOff>
      <xdr:row>3</xdr:row>
      <xdr:rowOff>135371</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45887" y="83416"/>
          <a:ext cx="38694885" cy="577850"/>
        </a:xfrm>
        <a:prstGeom prst="rect">
          <a:avLst/>
        </a:prstGeom>
      </xdr:spPr>
    </xdr:pic>
    <xdr:clientData/>
  </xdr:twoCellAnchor>
  <xdr:twoCellAnchor editAs="oneCell">
    <xdr:from>
      <xdr:col>0</xdr:col>
      <xdr:colOff>114301</xdr:colOff>
      <xdr:row>0</xdr:row>
      <xdr:rowOff>139702</xdr:rowOff>
    </xdr:from>
    <xdr:to>
      <xdr:col>2</xdr:col>
      <xdr:colOff>476250</xdr:colOff>
      <xdr:row>3</xdr:row>
      <xdr:rowOff>17606</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20</xdr:col>
      <xdr:colOff>386859</xdr:colOff>
      <xdr:row>0</xdr:row>
      <xdr:rowOff>53363</xdr:rowOff>
    </xdr:from>
    <xdr:to>
      <xdr:col>21</xdr:col>
      <xdr:colOff>22386</xdr:colOff>
      <xdr:row>3</xdr:row>
      <xdr:rowOff>20287</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36153234" y="53363"/>
          <a:ext cx="1369553" cy="470797"/>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105276</xdr:colOff>
      <xdr:row>0</xdr:row>
      <xdr:rowOff>37353</xdr:rowOff>
    </xdr:from>
    <xdr:to>
      <xdr:col>21</xdr:col>
      <xdr:colOff>105276</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37010321" y="37353"/>
          <a:ext cx="0" cy="65537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496"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49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defaultColWidth="11.42578125" defaultRowHeight="14.45"/>
  <cols>
    <col min="1" max="1" width="59.7109375" bestFit="1" customWidth="1"/>
  </cols>
  <sheetData>
    <row r="3" spans="1:7">
      <c r="A3" s="1" t="s">
        <v>0</v>
      </c>
    </row>
    <row r="4" spans="1:7">
      <c r="A4" s="2" t="s">
        <v>1</v>
      </c>
    </row>
    <row r="5" spans="1:7">
      <c r="A5" s="3" t="s">
        <v>2</v>
      </c>
    </row>
    <row r="6" spans="1:7">
      <c r="A6" s="2" t="s">
        <v>3</v>
      </c>
    </row>
    <row r="7" spans="1:7">
      <c r="A7" s="3" t="s">
        <v>4</v>
      </c>
    </row>
    <row r="8" spans="1:7">
      <c r="A8" s="3" t="s">
        <v>5</v>
      </c>
      <c r="B8" s="4"/>
    </row>
    <row r="9" spans="1:7">
      <c r="A9" s="3" t="s">
        <v>6</v>
      </c>
      <c r="B9" s="4"/>
    </row>
    <row r="10" spans="1:7">
      <c r="A10" s="3" t="s">
        <v>7</v>
      </c>
      <c r="B10" s="4"/>
    </row>
    <row r="11" spans="1:7">
      <c r="A11" s="3" t="s">
        <v>8</v>
      </c>
      <c r="B11" s="4"/>
    </row>
    <row r="12" spans="1:7">
      <c r="A12" s="3" t="s">
        <v>9</v>
      </c>
      <c r="B12" s="4"/>
    </row>
    <row r="13" spans="1:7">
      <c r="A13" s="3" t="s">
        <v>10</v>
      </c>
      <c r="B13" s="4"/>
    </row>
    <row r="14" spans="1:7">
      <c r="A14" s="3" t="s">
        <v>11</v>
      </c>
      <c r="B14" s="4"/>
      <c r="G14" s="4"/>
    </row>
    <row r="15" spans="1:7">
      <c r="A15" s="3" t="s">
        <v>12</v>
      </c>
      <c r="B15" s="4"/>
      <c r="G15" s="4"/>
    </row>
    <row r="16" spans="1:7">
      <c r="A16" s="3" t="s">
        <v>13</v>
      </c>
    </row>
    <row r="17" spans="1:2">
      <c r="A17" s="3" t="s">
        <v>14</v>
      </c>
      <c r="B17" s="4"/>
    </row>
    <row r="18" spans="1:2">
      <c r="A18" s="3" t="s">
        <v>15</v>
      </c>
      <c r="B18" s="4"/>
    </row>
    <row r="19" spans="1:2">
      <c r="A19" s="3" t="s">
        <v>16</v>
      </c>
      <c r="B19" s="4"/>
    </row>
    <row r="20" spans="1:2">
      <c r="A20" s="3" t="s">
        <v>17</v>
      </c>
    </row>
    <row r="21" spans="1:2">
      <c r="A21" s="3" t="s">
        <v>18</v>
      </c>
    </row>
    <row r="22" spans="1:2">
      <c r="A22" s="3" t="s">
        <v>19</v>
      </c>
    </row>
    <row r="23" spans="1:2">
      <c r="A23" s="3" t="s">
        <v>20</v>
      </c>
    </row>
    <row r="24" spans="1:2">
      <c r="A24" s="2" t="s">
        <v>21</v>
      </c>
    </row>
    <row r="25" spans="1:2">
      <c r="A25" s="3" t="s">
        <v>22</v>
      </c>
    </row>
    <row r="26" spans="1:2">
      <c r="A26" s="3" t="s">
        <v>23</v>
      </c>
    </row>
    <row r="27" spans="1:2">
      <c r="A27" s="3" t="s">
        <v>24</v>
      </c>
    </row>
    <row r="28" spans="1:2">
      <c r="A28" s="3" t="s">
        <v>25</v>
      </c>
    </row>
    <row r="29" spans="1:2">
      <c r="A29" s="3" t="s">
        <v>26</v>
      </c>
    </row>
    <row r="30" spans="1:2">
      <c r="A30" s="3" t="s">
        <v>27</v>
      </c>
    </row>
    <row r="31" spans="1:2">
      <c r="A31" s="3" t="s">
        <v>28</v>
      </c>
    </row>
    <row r="32" spans="1:2">
      <c r="A32" s="3" t="s">
        <v>29</v>
      </c>
    </row>
    <row r="33" spans="1:1">
      <c r="A33" s="3" t="s">
        <v>30</v>
      </c>
    </row>
    <row r="34" spans="1:1">
      <c r="A34" s="3" t="s">
        <v>31</v>
      </c>
    </row>
    <row r="35" spans="1:1">
      <c r="A35" s="3" t="s">
        <v>32</v>
      </c>
    </row>
    <row r="36" spans="1:1">
      <c r="A36" s="3" t="s">
        <v>33</v>
      </c>
    </row>
    <row r="37" spans="1:1">
      <c r="A37" s="2" t="s">
        <v>34</v>
      </c>
    </row>
    <row r="38" spans="1:1">
      <c r="A38" s="3" t="s">
        <v>35</v>
      </c>
    </row>
    <row r="39" spans="1:1">
      <c r="A39" s="3" t="s">
        <v>36</v>
      </c>
    </row>
    <row r="40" spans="1:1">
      <c r="A40" s="3" t="s">
        <v>37</v>
      </c>
    </row>
    <row r="41" spans="1:1">
      <c r="A41" s="3" t="s">
        <v>38</v>
      </c>
    </row>
    <row r="42" spans="1:1">
      <c r="A42" s="3" t="s">
        <v>39</v>
      </c>
    </row>
    <row r="43" spans="1:1">
      <c r="A43" s="3" t="s">
        <v>40</v>
      </c>
    </row>
    <row r="44" spans="1:1">
      <c r="A44" s="3" t="s">
        <v>41</v>
      </c>
    </row>
    <row r="45" spans="1:1">
      <c r="A45" s="3" t="s">
        <v>42</v>
      </c>
    </row>
    <row r="46" spans="1:1">
      <c r="A46" s="3" t="s">
        <v>15</v>
      </c>
    </row>
    <row r="47" spans="1:1">
      <c r="A47" s="3" t="s">
        <v>43</v>
      </c>
    </row>
    <row r="48" spans="1:1">
      <c r="A48" s="3" t="s">
        <v>44</v>
      </c>
    </row>
    <row r="49" spans="1:1">
      <c r="A49" s="2" t="s">
        <v>45</v>
      </c>
    </row>
    <row r="50" spans="1:1">
      <c r="A50" s="3" t="s">
        <v>31</v>
      </c>
    </row>
    <row r="51" spans="1:1">
      <c r="A51" s="3" t="s">
        <v>46</v>
      </c>
    </row>
    <row r="52" spans="1:1">
      <c r="A52" s="3" t="s">
        <v>47</v>
      </c>
    </row>
    <row r="53" spans="1:1">
      <c r="A53" s="3" t="s">
        <v>48</v>
      </c>
    </row>
    <row r="54" spans="1:1">
      <c r="A54" s="3" t="s">
        <v>49</v>
      </c>
    </row>
    <row r="55" spans="1:1">
      <c r="A55" s="3" t="s">
        <v>50</v>
      </c>
    </row>
    <row r="56" spans="1:1">
      <c r="A56" s="3" t="s">
        <v>51</v>
      </c>
    </row>
    <row r="57" spans="1:1">
      <c r="A57" s="2" t="s">
        <v>52</v>
      </c>
    </row>
    <row r="58" spans="1:1">
      <c r="A58" s="3" t="s">
        <v>4</v>
      </c>
    </row>
    <row r="59" spans="1:1">
      <c r="A59" s="2" t="s">
        <v>53</v>
      </c>
    </row>
    <row r="60" spans="1:1">
      <c r="A60" s="3" t="s">
        <v>54</v>
      </c>
    </row>
    <row r="61" spans="1:1">
      <c r="A61" s="3" t="s">
        <v>55</v>
      </c>
    </row>
    <row r="62" spans="1:1">
      <c r="A62" s="3" t="s">
        <v>56</v>
      </c>
    </row>
    <row r="63" spans="1:1">
      <c r="A63" s="3" t="s">
        <v>57</v>
      </c>
    </row>
    <row r="64" spans="1:1">
      <c r="A64" s="3" t="s">
        <v>58</v>
      </c>
    </row>
    <row r="65" spans="1:1">
      <c r="A65" s="3" t="s">
        <v>59</v>
      </c>
    </row>
    <row r="66" spans="1:1">
      <c r="A66" s="3" t="s">
        <v>60</v>
      </c>
    </row>
    <row r="67" spans="1:1">
      <c r="A67" s="3" t="s">
        <v>61</v>
      </c>
    </row>
    <row r="68" spans="1:1">
      <c r="A68" s="3" t="s">
        <v>62</v>
      </c>
    </row>
    <row r="69" spans="1:1">
      <c r="A69" s="2" t="s">
        <v>63</v>
      </c>
    </row>
    <row r="70" spans="1:1">
      <c r="A70" s="3" t="s">
        <v>58</v>
      </c>
    </row>
    <row r="71" spans="1:1">
      <c r="A71" s="3" t="s">
        <v>49</v>
      </c>
    </row>
    <row r="72" spans="1:1">
      <c r="A72" s="2" t="s">
        <v>64</v>
      </c>
    </row>
    <row r="73" spans="1:1">
      <c r="A73" s="3" t="s">
        <v>64</v>
      </c>
    </row>
    <row r="74" spans="1:1">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dimension ref="A5:V18"/>
  <sheetViews>
    <sheetView showGridLines="0" tabSelected="1" topLeftCell="M9" zoomScale="80" zoomScaleNormal="80" zoomScaleSheetLayoutView="80" workbookViewId="0">
      <selection activeCell="R17" sqref="R17"/>
    </sheetView>
  </sheetViews>
  <sheetFormatPr defaultColWidth="11.42578125" defaultRowHeight="13.9"/>
  <cols>
    <col min="1" max="1" width="6" style="10" customWidth="1"/>
    <col min="2" max="2" width="16.42578125" style="10" customWidth="1"/>
    <col min="3" max="3" width="14.140625" style="10" customWidth="1"/>
    <col min="4" max="4" width="17.5703125" style="10" customWidth="1"/>
    <col min="5" max="5" width="21.140625" style="10" customWidth="1"/>
    <col min="6" max="6" width="34" style="10" customWidth="1"/>
    <col min="7" max="7" width="24.7109375" style="10" customWidth="1"/>
    <col min="8" max="8" width="22.28515625" style="10" customWidth="1"/>
    <col min="9" max="9" width="10.85546875" style="10" customWidth="1"/>
    <col min="10" max="10" width="42.7109375" style="8" customWidth="1"/>
    <col min="11" max="11" width="16" style="8" customWidth="1"/>
    <col min="12" max="12" width="27.5703125" style="8" customWidth="1"/>
    <col min="13" max="13" width="44.140625" style="8" customWidth="1"/>
    <col min="14" max="14" width="54" style="9" customWidth="1"/>
    <col min="15" max="17" width="25.140625" style="9" customWidth="1"/>
    <col min="18" max="18" width="44.42578125" style="9" customWidth="1"/>
    <col min="19" max="21" width="25.140625" style="9" customWidth="1"/>
    <col min="22" max="22" width="27.42578125" style="9" customWidth="1"/>
    <col min="23" max="16384" width="11.42578125" style="9"/>
  </cols>
  <sheetData>
    <row r="5" spans="1:22" s="19" customFormat="1" ht="15.6">
      <c r="A5" s="16" t="s">
        <v>66</v>
      </c>
      <c r="B5" s="16"/>
      <c r="C5" s="16"/>
      <c r="D5" s="16"/>
      <c r="E5" s="16"/>
      <c r="F5" s="16"/>
      <c r="G5" s="16"/>
      <c r="H5" s="17"/>
      <c r="I5" s="17"/>
      <c r="J5" s="18"/>
      <c r="K5" s="18"/>
      <c r="L5" s="18"/>
      <c r="M5" s="18"/>
    </row>
    <row r="6" spans="1:22" s="19" customFormat="1" ht="15.6">
      <c r="A6" s="16" t="s">
        <v>67</v>
      </c>
      <c r="B6" s="16"/>
      <c r="C6" s="16"/>
      <c r="D6" s="16"/>
      <c r="E6" s="16"/>
      <c r="F6" s="16"/>
      <c r="G6" s="16"/>
      <c r="H6" s="17"/>
      <c r="I6" s="17"/>
      <c r="J6" s="18"/>
      <c r="K6" s="18"/>
      <c r="L6" s="18"/>
      <c r="M6" s="18"/>
    </row>
    <row r="7" spans="1:22" s="19" customFormat="1" ht="15.6">
      <c r="A7" s="16" t="s">
        <v>68</v>
      </c>
      <c r="B7" s="16"/>
      <c r="C7" s="16"/>
      <c r="D7" s="16"/>
      <c r="E7" s="16"/>
      <c r="F7" s="16"/>
      <c r="G7" s="16"/>
      <c r="H7" s="17"/>
      <c r="I7" s="17"/>
      <c r="J7" s="18"/>
      <c r="K7" s="18"/>
      <c r="L7" s="18"/>
      <c r="M7" s="18"/>
    </row>
    <row r="8" spans="1:22" s="19" customFormat="1" ht="15.6">
      <c r="A8" s="16" t="s">
        <v>69</v>
      </c>
      <c r="B8" s="16"/>
      <c r="C8" s="16"/>
      <c r="D8" s="16"/>
      <c r="E8" s="16"/>
      <c r="F8" s="16"/>
      <c r="G8" s="16"/>
      <c r="H8" s="17"/>
      <c r="I8" s="17"/>
      <c r="J8" s="18"/>
      <c r="K8" s="18"/>
      <c r="L8" s="18"/>
      <c r="M8" s="18"/>
    </row>
    <row r="9" spans="1:22" s="19" customFormat="1" ht="15.6">
      <c r="A9" s="16"/>
      <c r="B9" s="16"/>
      <c r="C9" s="16"/>
      <c r="D9" s="16"/>
      <c r="E9" s="16"/>
      <c r="F9" s="16"/>
      <c r="G9" s="16"/>
      <c r="H9" s="17"/>
      <c r="I9" s="17"/>
      <c r="J9" s="18"/>
      <c r="K9" s="18"/>
      <c r="L9" s="18"/>
      <c r="M9" s="18"/>
    </row>
    <row r="10" spans="1:22" s="19" customFormat="1" ht="15.6">
      <c r="A10" s="23" t="s">
        <v>70</v>
      </c>
      <c r="B10" s="24"/>
      <c r="C10" s="16"/>
      <c r="D10" s="16"/>
      <c r="E10" s="16"/>
      <c r="F10" s="16"/>
      <c r="G10" s="16"/>
      <c r="H10" s="17"/>
      <c r="I10" s="17"/>
      <c r="J10" s="18"/>
      <c r="K10" s="18"/>
      <c r="L10" s="18"/>
      <c r="M10" s="18"/>
      <c r="R10" s="25"/>
    </row>
    <row r="11" spans="1:22" s="19" customFormat="1" ht="15.6">
      <c r="A11" s="26"/>
      <c r="B11" s="24"/>
      <c r="C11" s="16"/>
      <c r="D11" s="16"/>
      <c r="E11" s="16"/>
      <c r="F11" s="16"/>
      <c r="G11" s="16"/>
      <c r="H11" s="17"/>
      <c r="I11" s="17"/>
      <c r="J11" s="18"/>
      <c r="K11" s="18"/>
      <c r="L11" s="18"/>
      <c r="M11" s="18"/>
      <c r="R11" s="25"/>
    </row>
    <row r="12" spans="1:22" s="19" customFormat="1" ht="15">
      <c r="A12" s="31" t="s">
        <v>71</v>
      </c>
      <c r="B12" s="31"/>
      <c r="C12" s="31"/>
      <c r="D12" s="31"/>
      <c r="E12" s="31"/>
      <c r="F12" s="31"/>
      <c r="G12" s="31"/>
      <c r="H12" s="31"/>
      <c r="I12" s="31"/>
      <c r="J12" s="31"/>
      <c r="K12" s="31"/>
      <c r="L12" s="31"/>
      <c r="M12" s="31"/>
      <c r="N12" s="31"/>
      <c r="O12" s="31"/>
      <c r="P12" s="31"/>
      <c r="Q12" s="31"/>
      <c r="R12" s="31"/>
      <c r="S12" s="31"/>
      <c r="T12" s="31"/>
      <c r="U12" s="31"/>
      <c r="V12" s="31"/>
    </row>
    <row r="13" spans="1:22" s="19" customFormat="1" ht="15">
      <c r="A13" s="31"/>
      <c r="B13" s="31"/>
      <c r="C13" s="31"/>
      <c r="D13" s="31"/>
      <c r="E13" s="31"/>
      <c r="F13" s="31"/>
      <c r="G13" s="31"/>
      <c r="H13" s="31"/>
      <c r="I13" s="31"/>
      <c r="J13" s="31"/>
      <c r="K13" s="31"/>
      <c r="L13" s="31"/>
      <c r="M13" s="31"/>
      <c r="N13" s="31"/>
      <c r="O13" s="31"/>
      <c r="P13" s="31"/>
      <c r="Q13" s="31"/>
      <c r="R13" s="31"/>
      <c r="S13" s="31"/>
      <c r="T13" s="31"/>
      <c r="U13" s="31"/>
      <c r="V13" s="31"/>
    </row>
    <row r="14" spans="1:22" s="19" customFormat="1" ht="15">
      <c r="A14" s="31"/>
      <c r="B14" s="31"/>
      <c r="C14" s="31"/>
      <c r="D14" s="31"/>
      <c r="E14" s="31"/>
      <c r="F14" s="31"/>
      <c r="G14" s="31"/>
      <c r="H14" s="31"/>
      <c r="I14" s="31"/>
      <c r="J14" s="31"/>
      <c r="K14" s="31"/>
      <c r="L14" s="31"/>
      <c r="M14" s="31"/>
      <c r="N14" s="31"/>
      <c r="O14" s="31"/>
      <c r="P14" s="31"/>
      <c r="Q14" s="31"/>
      <c r="R14" s="31"/>
      <c r="S14" s="31"/>
      <c r="T14" s="31"/>
      <c r="U14" s="31"/>
      <c r="V14" s="31"/>
    </row>
    <row r="16" spans="1:22" s="5" customFormat="1" ht="29.25" customHeight="1">
      <c r="A16" s="7" t="s">
        <v>72</v>
      </c>
      <c r="B16" s="15" t="s">
        <v>73</v>
      </c>
      <c r="C16" s="15" t="s">
        <v>74</v>
      </c>
      <c r="D16" s="15" t="s">
        <v>75</v>
      </c>
      <c r="E16" s="15" t="s">
        <v>76</v>
      </c>
      <c r="F16" s="15" t="s">
        <v>77</v>
      </c>
      <c r="G16" s="15" t="s">
        <v>78</v>
      </c>
      <c r="H16" s="7" t="s">
        <v>79</v>
      </c>
      <c r="I16" s="7" t="s">
        <v>80</v>
      </c>
      <c r="J16" s="7" t="s">
        <v>81</v>
      </c>
      <c r="K16" s="7" t="s">
        <v>82</v>
      </c>
      <c r="L16" s="7" t="s">
        <v>83</v>
      </c>
      <c r="M16" s="7" t="s">
        <v>84</v>
      </c>
      <c r="N16" s="7" t="s">
        <v>85</v>
      </c>
      <c r="O16" s="7" t="s">
        <v>86</v>
      </c>
      <c r="P16" s="15" t="s">
        <v>87</v>
      </c>
      <c r="Q16" s="7" t="s">
        <v>88</v>
      </c>
      <c r="R16" s="20" t="s">
        <v>89</v>
      </c>
      <c r="S16" s="20" t="s">
        <v>90</v>
      </c>
      <c r="T16" s="20" t="s">
        <v>91</v>
      </c>
      <c r="U16" s="21" t="s">
        <v>92</v>
      </c>
      <c r="V16" s="20" t="s">
        <v>93</v>
      </c>
    </row>
    <row r="17" spans="1:22" ht="303.60000000000002">
      <c r="A17" s="11">
        <v>7</v>
      </c>
      <c r="B17" s="11">
        <v>4076</v>
      </c>
      <c r="C17" s="11" t="s">
        <v>94</v>
      </c>
      <c r="D17" s="11" t="s">
        <v>95</v>
      </c>
      <c r="E17" s="11" t="s">
        <v>96</v>
      </c>
      <c r="F17" s="11" t="s">
        <v>97</v>
      </c>
      <c r="G17" s="11" t="s">
        <v>98</v>
      </c>
      <c r="H17" s="12" t="s">
        <v>99</v>
      </c>
      <c r="I17" s="12">
        <v>8</v>
      </c>
      <c r="J17" s="13" t="s">
        <v>100</v>
      </c>
      <c r="K17" s="11">
        <v>17</v>
      </c>
      <c r="L17" s="13" t="s">
        <v>101</v>
      </c>
      <c r="M17" s="13" t="s">
        <v>102</v>
      </c>
      <c r="N17" s="14" t="s">
        <v>103</v>
      </c>
      <c r="O17" s="13" t="s">
        <v>104</v>
      </c>
      <c r="P17" s="13" t="s">
        <v>105</v>
      </c>
      <c r="Q17" s="22" t="s">
        <v>106</v>
      </c>
      <c r="R17" s="30" t="s">
        <v>107</v>
      </c>
      <c r="S17" s="27" t="s">
        <v>108</v>
      </c>
      <c r="T17" s="28"/>
      <c r="U17" s="27"/>
      <c r="V17" s="29"/>
    </row>
    <row r="18" spans="1:22" ht="409.6">
      <c r="A18" s="11">
        <v>8</v>
      </c>
      <c r="B18" s="11">
        <v>4076</v>
      </c>
      <c r="C18" s="11" t="s">
        <v>94</v>
      </c>
      <c r="D18" s="11" t="s">
        <v>95</v>
      </c>
      <c r="E18" s="11" t="s">
        <v>96</v>
      </c>
      <c r="F18" s="11" t="s">
        <v>97</v>
      </c>
      <c r="G18" s="11" t="s">
        <v>98</v>
      </c>
      <c r="H18" s="12" t="s">
        <v>99</v>
      </c>
      <c r="I18" s="12">
        <v>8</v>
      </c>
      <c r="J18" s="13" t="s">
        <v>109</v>
      </c>
      <c r="K18" s="11" t="s">
        <v>110</v>
      </c>
      <c r="L18" s="13" t="s">
        <v>111</v>
      </c>
      <c r="M18" s="13" t="s">
        <v>112</v>
      </c>
      <c r="N18" s="14" t="s">
        <v>113</v>
      </c>
      <c r="O18" s="13" t="s">
        <v>114</v>
      </c>
      <c r="P18" s="13" t="s">
        <v>115</v>
      </c>
      <c r="Q18" s="22" t="s">
        <v>116</v>
      </c>
      <c r="R18" s="13" t="s">
        <v>117</v>
      </c>
      <c r="S18" s="13" t="s">
        <v>118</v>
      </c>
      <c r="T18" s="11"/>
      <c r="U18" s="13"/>
      <c r="V18" s="13"/>
    </row>
  </sheetData>
  <sortState xmlns:xlrd2="http://schemas.microsoft.com/office/spreadsheetml/2017/richdata2" ref="A17:V18">
    <sortCondition ref="I17:I18"/>
    <sortCondition ref="K17:K18"/>
  </sortState>
  <mergeCells count="1">
    <mergeCell ref="A12:V14"/>
  </mergeCells>
  <phoneticPr fontId="8" type="noConversion"/>
  <dataValidations count="1">
    <dataValidation type="list" allowBlank="1" showInputMessage="1" showErrorMessage="1" sqref="C17:E18" xr:uid="{C2E00BB5-C6BC-4175-B42D-3110779C9287}">
      <formula1>#REF!</formula1>
    </dataValidation>
  </dataValidations>
  <pageMargins left="0.51181102362204722" right="0.51181102362204722" top="0.55118110236220474" bottom="0.55118110236220474" header="0.31496062992125984" footer="0.31496062992125984"/>
  <pageSetup paperSize="5" scale="41" orientation="landscape"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defaultColWidth="11.42578125" defaultRowHeight="14.45"/>
  <cols>
    <col min="1" max="1" width="3.28515625" customWidth="1"/>
    <col min="2" max="2" width="2.42578125" customWidth="1"/>
    <col min="3" max="3" width="91.28515625" hidden="1" customWidth="1"/>
    <col min="4" max="6" width="0" hidden="1" customWidth="1"/>
    <col min="7" max="7" width="6.28515625" hidden="1" customWidth="1"/>
    <col min="8" max="8" width="110.5703125" bestFit="1" customWidth="1"/>
    <col min="9" max="9" width="0" hidden="1" customWidth="1"/>
  </cols>
  <sheetData>
    <row r="1" spans="3:9">
      <c r="C1" s="4" t="s">
        <v>119</v>
      </c>
      <c r="H1" s="4" t="s">
        <v>120</v>
      </c>
    </row>
    <row r="3" spans="3:9">
      <c r="C3" t="s">
        <v>121</v>
      </c>
      <c r="H3" t="s">
        <v>121</v>
      </c>
      <c r="I3" t="str">
        <f>IF(H3=C3,"VERDADERO","FALSO")</f>
        <v>VERDADERO</v>
      </c>
    </row>
    <row r="4" spans="3:9">
      <c r="C4" t="s">
        <v>122</v>
      </c>
      <c r="H4" t="s">
        <v>122</v>
      </c>
      <c r="I4" t="str">
        <f t="shared" ref="I4:I17" si="0">IF(H4=C4,"VERDADERO","FALSO")</f>
        <v>VERDADERO</v>
      </c>
    </row>
    <row r="5" spans="3:9">
      <c r="C5" t="s">
        <v>123</v>
      </c>
      <c r="H5" t="s">
        <v>123</v>
      </c>
      <c r="I5" t="str">
        <f t="shared" si="0"/>
        <v>VERDADERO</v>
      </c>
    </row>
    <row r="6" spans="3:9">
      <c r="C6" t="s">
        <v>124</v>
      </c>
      <c r="H6" t="s">
        <v>124</v>
      </c>
      <c r="I6" t="str">
        <f t="shared" si="0"/>
        <v>VERDADERO</v>
      </c>
    </row>
    <row r="7" spans="3:9">
      <c r="C7" t="s">
        <v>125</v>
      </c>
      <c r="H7" t="s">
        <v>125</v>
      </c>
      <c r="I7" t="str">
        <f t="shared" si="0"/>
        <v>VERDADERO</v>
      </c>
    </row>
    <row r="8" spans="3:9">
      <c r="C8" t="s">
        <v>126</v>
      </c>
      <c r="H8" t="s">
        <v>126</v>
      </c>
      <c r="I8" t="str">
        <f t="shared" si="0"/>
        <v>VERDADERO</v>
      </c>
    </row>
    <row r="9" spans="3:9">
      <c r="C9" t="s">
        <v>127</v>
      </c>
      <c r="H9" t="s">
        <v>127</v>
      </c>
      <c r="I9" t="str">
        <f t="shared" si="0"/>
        <v>VERDADERO</v>
      </c>
    </row>
    <row r="10" spans="3:9">
      <c r="C10" t="s">
        <v>128</v>
      </c>
      <c r="H10" t="s">
        <v>128</v>
      </c>
      <c r="I10" t="str">
        <f t="shared" si="0"/>
        <v>VERDADERO</v>
      </c>
    </row>
    <row r="11" spans="3:9">
      <c r="C11" t="s">
        <v>129</v>
      </c>
      <c r="H11" t="s">
        <v>129</v>
      </c>
      <c r="I11" t="str">
        <f t="shared" si="0"/>
        <v>VERDADERO</v>
      </c>
    </row>
    <row r="12" spans="3:9">
      <c r="C12" t="s">
        <v>130</v>
      </c>
      <c r="H12" t="s">
        <v>130</v>
      </c>
      <c r="I12" t="str">
        <f t="shared" si="0"/>
        <v>VERDADERO</v>
      </c>
    </row>
    <row r="13" spans="3:9">
      <c r="C13" t="s">
        <v>131</v>
      </c>
      <c r="H13" t="s">
        <v>131</v>
      </c>
      <c r="I13" t="str">
        <f t="shared" si="0"/>
        <v>VERDADERO</v>
      </c>
    </row>
    <row r="14" spans="3:9">
      <c r="C14" t="s">
        <v>132</v>
      </c>
      <c r="H14" t="s">
        <v>132</v>
      </c>
      <c r="I14" t="str">
        <f t="shared" si="0"/>
        <v>VERDADERO</v>
      </c>
    </row>
    <row r="15" spans="3:9">
      <c r="C15" t="s">
        <v>133</v>
      </c>
      <c r="H15" t="s">
        <v>133</v>
      </c>
      <c r="I15" t="str">
        <f t="shared" si="0"/>
        <v>VERDADERO</v>
      </c>
    </row>
    <row r="16" spans="3:9">
      <c r="C16" t="s">
        <v>134</v>
      </c>
      <c r="H16" t="s">
        <v>134</v>
      </c>
      <c r="I16" t="str">
        <f t="shared" si="0"/>
        <v>VERDADERO</v>
      </c>
    </row>
    <row r="17" spans="3:9">
      <c r="C17" t="s">
        <v>135</v>
      </c>
      <c r="H17" t="s">
        <v>135</v>
      </c>
      <c r="I17" t="str">
        <f t="shared" si="0"/>
        <v>VERDADERO</v>
      </c>
    </row>
    <row r="18" spans="3:9">
      <c r="C18" t="s">
        <v>136</v>
      </c>
      <c r="H18" t="s">
        <v>137</v>
      </c>
    </row>
    <row r="19" spans="3:9">
      <c r="C19" t="s">
        <v>138</v>
      </c>
      <c r="H19" t="s">
        <v>139</v>
      </c>
    </row>
    <row r="20" spans="3:9">
      <c r="C20" t="s">
        <v>140</v>
      </c>
      <c r="H20" t="s">
        <v>141</v>
      </c>
    </row>
    <row r="21" spans="3:9">
      <c r="C21" t="s">
        <v>142</v>
      </c>
      <c r="H21" t="s">
        <v>143</v>
      </c>
    </row>
    <row r="22" spans="3:9">
      <c r="C22" t="s">
        <v>144</v>
      </c>
      <c r="H22" t="s">
        <v>145</v>
      </c>
    </row>
    <row r="23" spans="3:9">
      <c r="C23" t="s">
        <v>146</v>
      </c>
      <c r="H23" t="s">
        <v>147</v>
      </c>
    </row>
    <row r="24" spans="3:9">
      <c r="C24" t="s">
        <v>148</v>
      </c>
      <c r="H24" t="s">
        <v>149</v>
      </c>
    </row>
    <row r="25" spans="3:9">
      <c r="C25" t="s">
        <v>150</v>
      </c>
      <c r="H25" t="s">
        <v>151</v>
      </c>
    </row>
    <row r="26" spans="3:9">
      <c r="C26" s="6" t="s">
        <v>152</v>
      </c>
      <c r="D26" s="6"/>
      <c r="E26" s="6"/>
      <c r="F26" s="6"/>
      <c r="G26" s="6"/>
      <c r="H26" t="s">
        <v>153</v>
      </c>
    </row>
    <row r="27" spans="3:9">
      <c r="C27" s="6" t="s">
        <v>154</v>
      </c>
      <c r="D27" s="6"/>
      <c r="E27" s="6"/>
      <c r="F27" s="6"/>
      <c r="G27" s="6"/>
      <c r="H27" t="s">
        <v>136</v>
      </c>
    </row>
    <row r="28" spans="3:9">
      <c r="C28" s="6" t="s">
        <v>155</v>
      </c>
      <c r="D28" s="6"/>
      <c r="E28" s="6"/>
      <c r="F28" s="6"/>
      <c r="G28" s="6"/>
      <c r="H28" t="s">
        <v>138</v>
      </c>
    </row>
    <row r="29" spans="3:9">
      <c r="C29" s="6" t="s">
        <v>156</v>
      </c>
      <c r="D29" s="6"/>
      <c r="E29" s="6"/>
      <c r="F29" s="6"/>
      <c r="G29" s="6"/>
      <c r="H29" t="s">
        <v>140</v>
      </c>
    </row>
    <row r="30" spans="3:9">
      <c r="C30" s="6" t="s">
        <v>157</v>
      </c>
      <c r="D30" s="6"/>
      <c r="E30" s="6"/>
      <c r="F30" s="6"/>
      <c r="G30" s="6"/>
      <c r="H30" t="s">
        <v>142</v>
      </c>
    </row>
    <row r="31" spans="3:9">
      <c r="C31" s="6" t="s">
        <v>158</v>
      </c>
      <c r="D31" s="6"/>
      <c r="E31" s="6"/>
      <c r="F31" s="6"/>
      <c r="G31" s="6"/>
      <c r="H31" t="s">
        <v>144</v>
      </c>
    </row>
    <row r="32" spans="3:9">
      <c r="C32" s="6" t="s">
        <v>159</v>
      </c>
      <c r="D32" s="6"/>
      <c r="E32" s="6"/>
      <c r="F32" s="6"/>
      <c r="G32" s="6"/>
      <c r="H32" t="s">
        <v>146</v>
      </c>
    </row>
    <row r="33" spans="3:8">
      <c r="C33" s="6" t="s">
        <v>160</v>
      </c>
      <c r="D33" s="6"/>
      <c r="E33" s="6"/>
      <c r="F33" s="6"/>
      <c r="G33" s="6"/>
      <c r="H33" t="s">
        <v>148</v>
      </c>
    </row>
    <row r="34" spans="3:8">
      <c r="C34" s="6" t="s">
        <v>161</v>
      </c>
      <c r="D34" s="6"/>
      <c r="E34" s="6"/>
      <c r="F34" s="6"/>
      <c r="G34" s="6"/>
      <c r="H34" t="s">
        <v>150</v>
      </c>
    </row>
    <row r="35" spans="3:8">
      <c r="C35" s="6" t="s">
        <v>162</v>
      </c>
      <c r="D35" s="6"/>
      <c r="E35" s="6"/>
      <c r="F35" s="6"/>
      <c r="G35" s="6"/>
      <c r="H35" t="s">
        <v>163</v>
      </c>
    </row>
    <row r="36" spans="3:8">
      <c r="C36" s="6" t="s">
        <v>164</v>
      </c>
      <c r="D36" s="6"/>
      <c r="E36" s="6"/>
      <c r="F36" s="6"/>
      <c r="G36" s="6"/>
      <c r="H36" t="s">
        <v>165</v>
      </c>
    </row>
    <row r="37" spans="3:8">
      <c r="H37" t="s">
        <v>166</v>
      </c>
    </row>
    <row r="38" spans="3:8">
      <c r="H38" t="s">
        <v>167</v>
      </c>
    </row>
    <row r="39" spans="3:8">
      <c r="H39" t="s">
        <v>168</v>
      </c>
    </row>
    <row r="40" spans="3:8">
      <c r="C40" t="s">
        <v>169</v>
      </c>
      <c r="H40" t="s">
        <v>170</v>
      </c>
    </row>
    <row r="41" spans="3:8">
      <c r="C41" t="s">
        <v>171</v>
      </c>
      <c r="H41" t="s">
        <v>172</v>
      </c>
    </row>
    <row r="42" spans="3:8">
      <c r="C42" t="s">
        <v>173</v>
      </c>
      <c r="H42" t="s">
        <v>174</v>
      </c>
    </row>
    <row r="43" spans="3:8">
      <c r="C43" t="s">
        <v>175</v>
      </c>
      <c r="H43" t="s">
        <v>176</v>
      </c>
    </row>
    <row r="44" spans="3:8">
      <c r="C44" t="s">
        <v>177</v>
      </c>
      <c r="H44" t="s">
        <v>178</v>
      </c>
    </row>
    <row r="45" spans="3:8">
      <c r="C45" t="s">
        <v>179</v>
      </c>
      <c r="H45" t="s">
        <v>180</v>
      </c>
    </row>
    <row r="46" spans="3:8">
      <c r="C46" t="s">
        <v>181</v>
      </c>
      <c r="H46" t="s">
        <v>182</v>
      </c>
    </row>
    <row r="47" spans="3:8">
      <c r="C47" t="s">
        <v>183</v>
      </c>
      <c r="H47" t="s">
        <v>184</v>
      </c>
    </row>
    <row r="48" spans="3:8">
      <c r="C48" t="s">
        <v>185</v>
      </c>
      <c r="H48" t="s">
        <v>186</v>
      </c>
    </row>
    <row r="49" spans="3:9">
      <c r="C49" t="s">
        <v>187</v>
      </c>
      <c r="H49" t="s">
        <v>169</v>
      </c>
    </row>
    <row r="50" spans="3:9">
      <c r="C50" t="s">
        <v>188</v>
      </c>
      <c r="H50" t="s">
        <v>171</v>
      </c>
    </row>
    <row r="51" spans="3:9">
      <c r="C51" t="s">
        <v>189</v>
      </c>
      <c r="H51" t="s">
        <v>173</v>
      </c>
    </row>
    <row r="52" spans="3:9">
      <c r="C52" t="s">
        <v>190</v>
      </c>
      <c r="H52" t="s">
        <v>175</v>
      </c>
    </row>
    <row r="53" spans="3:9">
      <c r="C53" t="s">
        <v>191</v>
      </c>
      <c r="H53" t="s">
        <v>177</v>
      </c>
    </row>
    <row r="54" spans="3:9">
      <c r="C54" t="s">
        <v>192</v>
      </c>
      <c r="H54" t="s">
        <v>179</v>
      </c>
    </row>
    <row r="55" spans="3:9" ht="15.75" customHeight="1">
      <c r="H55" t="s">
        <v>181</v>
      </c>
    </row>
    <row r="56" spans="3:9">
      <c r="H56" t="s">
        <v>183</v>
      </c>
    </row>
    <row r="57" spans="3:9">
      <c r="H57" t="s">
        <v>185</v>
      </c>
      <c r="I57" t="e">
        <f>IF(H18=#REF!,"VERDADERO","FALSO")</f>
        <v>#REF!</v>
      </c>
    </row>
    <row r="58" spans="3:9">
      <c r="H58" t="s">
        <v>187</v>
      </c>
      <c r="I58" t="e">
        <f>IF(H19=#REF!,"VERDADERO","FALSO")</f>
        <v>#REF!</v>
      </c>
    </row>
    <row r="59" spans="3:9">
      <c r="H59" t="s">
        <v>188</v>
      </c>
      <c r="I59" t="e">
        <f>IF(H20=#REF!,"VERDADERO","FALSO")</f>
        <v>#REF!</v>
      </c>
    </row>
    <row r="60" spans="3:9">
      <c r="H60" t="s">
        <v>189</v>
      </c>
      <c r="I60" t="e">
        <f>IF(H21=#REF!,"VERDADERO","FALSO")</f>
        <v>#REF!</v>
      </c>
    </row>
    <row r="61" spans="3:9">
      <c r="H61" t="s">
        <v>190</v>
      </c>
      <c r="I61" t="e">
        <f>IF(H22=#REF!,"VERDADERO","FALSO")</f>
        <v>#REF!</v>
      </c>
    </row>
    <row r="62" spans="3:9">
      <c r="H62" t="s">
        <v>191</v>
      </c>
      <c r="I62" t="e">
        <f>IF(H23=#REF!,"VERDADERO","FALSO")</f>
        <v>#REF!</v>
      </c>
    </row>
    <row r="63" spans="3:9">
      <c r="H63" t="s">
        <v>192</v>
      </c>
      <c r="I63" t="e">
        <f>IF(H24=#REF!,"VERDADERO","FALSO")</f>
        <v>#REF!</v>
      </c>
    </row>
    <row r="64" spans="3:9">
      <c r="H64" t="s">
        <v>193</v>
      </c>
      <c r="I64" t="e">
        <f>IF(H25=#REF!,"VERDADERO","FALSO")</f>
        <v>#REF!</v>
      </c>
    </row>
    <row r="65" spans="8:9">
      <c r="H65" t="s">
        <v>194</v>
      </c>
      <c r="I65" t="e">
        <f>IF(H26=#REF!,"VERDADERO","FALSO")</f>
        <v>#REF!</v>
      </c>
    </row>
    <row r="66" spans="8:9">
      <c r="H66" t="s">
        <v>195</v>
      </c>
      <c r="I66" t="str">
        <f t="shared" ref="I66:I103" si="1">IF(H27=C18,"VERDADERO","FALSO")</f>
        <v>VERDADERO</v>
      </c>
    </row>
    <row r="67" spans="8:9">
      <c r="H67" t="s">
        <v>196</v>
      </c>
      <c r="I67" t="str">
        <f t="shared" si="1"/>
        <v>VERDADERO</v>
      </c>
    </row>
    <row r="68" spans="8:9">
      <c r="H68" t="s">
        <v>197</v>
      </c>
      <c r="I68" t="str">
        <f t="shared" si="1"/>
        <v>VERDADERO</v>
      </c>
    </row>
    <row r="69" spans="8:9">
      <c r="H69" t="s">
        <v>198</v>
      </c>
      <c r="I69" t="str">
        <f t="shared" si="1"/>
        <v>VERDADERO</v>
      </c>
    </row>
    <row r="70" spans="8:9">
      <c r="H70" t="s">
        <v>199</v>
      </c>
      <c r="I70" t="str">
        <f t="shared" si="1"/>
        <v>VERDADERO</v>
      </c>
    </row>
    <row r="71" spans="8:9">
      <c r="H71" t="s">
        <v>200</v>
      </c>
      <c r="I71" t="str">
        <f t="shared" si="1"/>
        <v>VERDADERO</v>
      </c>
    </row>
    <row r="72" spans="8:9">
      <c r="H72" t="s">
        <v>201</v>
      </c>
      <c r="I72" t="str">
        <f t="shared" si="1"/>
        <v>VERDADERO</v>
      </c>
    </row>
    <row r="73" spans="8:9">
      <c r="H73" t="s">
        <v>202</v>
      </c>
      <c r="I73" t="str">
        <f t="shared" si="1"/>
        <v>VERDADERO</v>
      </c>
    </row>
    <row r="74" spans="8:9">
      <c r="H74" t="s">
        <v>203</v>
      </c>
      <c r="I74" t="str">
        <f t="shared" si="1"/>
        <v>FALSO</v>
      </c>
    </row>
    <row r="75" spans="8:9">
      <c r="I75" t="str">
        <f t="shared" si="1"/>
        <v>FALSO</v>
      </c>
    </row>
    <row r="76" spans="8:9">
      <c r="I76" t="str">
        <f t="shared" si="1"/>
        <v>FALSO</v>
      </c>
    </row>
    <row r="77" spans="8:9">
      <c r="I77" t="str">
        <f t="shared" si="1"/>
        <v>FALSO</v>
      </c>
    </row>
    <row r="78" spans="8:9">
      <c r="I78" t="str">
        <f t="shared" si="1"/>
        <v>FALSO</v>
      </c>
    </row>
    <row r="79" spans="8:9">
      <c r="I79" t="str">
        <f t="shared" si="1"/>
        <v>FALSO</v>
      </c>
    </row>
    <row r="80" spans="8:9">
      <c r="I80" t="str">
        <f t="shared" si="1"/>
        <v>FALSO</v>
      </c>
    </row>
    <row r="81" spans="9:9">
      <c r="I81" t="str">
        <f t="shared" si="1"/>
        <v>FALSO</v>
      </c>
    </row>
    <row r="82" spans="9:9">
      <c r="I82" t="str">
        <f t="shared" si="1"/>
        <v>FALSO</v>
      </c>
    </row>
    <row r="83" spans="9:9">
      <c r="I83" t="str">
        <f t="shared" si="1"/>
        <v>FALSO</v>
      </c>
    </row>
    <row r="84" spans="9:9">
      <c r="I84" t="str">
        <f t="shared" si="1"/>
        <v>FALSO</v>
      </c>
    </row>
    <row r="85" spans="9:9">
      <c r="I85" t="str">
        <f t="shared" si="1"/>
        <v>FALSO</v>
      </c>
    </row>
    <row r="86" spans="9:9">
      <c r="I86" t="str">
        <f t="shared" si="1"/>
        <v>FALSO</v>
      </c>
    </row>
    <row r="87" spans="9:9">
      <c r="I87" t="str">
        <f t="shared" si="1"/>
        <v>FALSO</v>
      </c>
    </row>
    <row r="88" spans="9:9">
      <c r="I88" t="str">
        <f t="shared" si="1"/>
        <v>VERDADERO</v>
      </c>
    </row>
    <row r="89" spans="9:9">
      <c r="I89" t="str">
        <f t="shared" si="1"/>
        <v>VERDADERO</v>
      </c>
    </row>
    <row r="90" spans="9:9">
      <c r="I90" t="str">
        <f t="shared" si="1"/>
        <v>VERDADERO</v>
      </c>
    </row>
    <row r="91" spans="9:9">
      <c r="I91" t="str">
        <f t="shared" si="1"/>
        <v>VERDADERO</v>
      </c>
    </row>
    <row r="92" spans="9:9">
      <c r="I92" t="str">
        <f t="shared" si="1"/>
        <v>VERDADERO</v>
      </c>
    </row>
    <row r="93" spans="9:9">
      <c r="I93" t="str">
        <f t="shared" si="1"/>
        <v>VERDADERO</v>
      </c>
    </row>
    <row r="94" spans="9:9">
      <c r="I94" t="str">
        <f t="shared" si="1"/>
        <v>VERDADERO</v>
      </c>
    </row>
    <row r="95" spans="9:9">
      <c r="I95" t="str">
        <f t="shared" si="1"/>
        <v>VERDADERO</v>
      </c>
    </row>
    <row r="96" spans="9:9">
      <c r="I96" t="str">
        <f t="shared" si="1"/>
        <v>VERDADERO</v>
      </c>
    </row>
    <row r="97" spans="9:9">
      <c r="I97" t="str">
        <f t="shared" si="1"/>
        <v>VERDADERO</v>
      </c>
    </row>
    <row r="98" spans="9:9">
      <c r="I98" t="str">
        <f t="shared" si="1"/>
        <v>VERDADERO</v>
      </c>
    </row>
    <row r="99" spans="9:9">
      <c r="I99" t="str">
        <f t="shared" si="1"/>
        <v>VERDADERO</v>
      </c>
    </row>
    <row r="100" spans="9:9">
      <c r="I100" t="str">
        <f t="shared" si="1"/>
        <v>VERDADERO</v>
      </c>
    </row>
    <row r="101" spans="9:9">
      <c r="I101" t="str">
        <f t="shared" si="1"/>
        <v>VERDADERO</v>
      </c>
    </row>
    <row r="102" spans="9:9">
      <c r="I102" t="str">
        <f t="shared" si="1"/>
        <v>VERDADERO</v>
      </c>
    </row>
    <row r="103" spans="9:9">
      <c r="I103" t="str">
        <f t="shared" si="1"/>
        <v>FALSO</v>
      </c>
    </row>
  </sheetData>
  <pageMargins left="0.7" right="0.7" top="0.75" bottom="0.75" header="0.3" footer="0.3"/>
  <pageSetup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defaultColWidth="11.42578125" defaultRowHeight="14.45"/>
  <cols>
    <col min="1" max="1" width="55.7109375" bestFit="1" customWidth="1"/>
    <col min="2" max="2" width="9.28515625" bestFit="1" customWidth="1"/>
  </cols>
  <sheetData>
    <row r="1" spans="1:2">
      <c r="A1" s="1" t="s">
        <v>79</v>
      </c>
      <c r="B1" t="s">
        <v>204</v>
      </c>
    </row>
    <row r="3" spans="1:2">
      <c r="A3" s="1" t="s">
        <v>0</v>
      </c>
    </row>
    <row r="4" spans="1:2">
      <c r="A4" s="2" t="s">
        <v>54</v>
      </c>
    </row>
    <row r="5" spans="1:2">
      <c r="A5" s="2" t="s">
        <v>205</v>
      </c>
    </row>
    <row r="6" spans="1:2">
      <c r="A6" s="2" t="s">
        <v>23</v>
      </c>
    </row>
    <row r="7" spans="1:2">
      <c r="A7" s="2" t="s">
        <v>206</v>
      </c>
    </row>
    <row r="8" spans="1:2">
      <c r="A8" s="2" t="s">
        <v>207</v>
      </c>
    </row>
    <row r="9" spans="1:2">
      <c r="A9" s="2" t="s">
        <v>55</v>
      </c>
    </row>
    <row r="10" spans="1:2">
      <c r="A10" s="2" t="s">
        <v>29</v>
      </c>
    </row>
    <row r="11" spans="1:2">
      <c r="A11" s="2" t="s">
        <v>56</v>
      </c>
    </row>
    <row r="12" spans="1:2">
      <c r="A12" s="2" t="s">
        <v>2</v>
      </c>
    </row>
    <row r="13" spans="1:2">
      <c r="A13" s="2" t="s">
        <v>59</v>
      </c>
    </row>
    <row r="14" spans="1:2">
      <c r="A14" s="2" t="s">
        <v>31</v>
      </c>
    </row>
    <row r="15" spans="1:2">
      <c r="A15" s="2" t="s">
        <v>208</v>
      </c>
    </row>
    <row r="16" spans="1:2">
      <c r="A16" s="2" t="s">
        <v>47</v>
      </c>
    </row>
    <row r="17" spans="1:1">
      <c r="A17" s="2" t="s">
        <v>48</v>
      </c>
    </row>
    <row r="18" spans="1:1">
      <c r="A18" s="2" t="s">
        <v>209</v>
      </c>
    </row>
    <row r="19" spans="1:1">
      <c r="A19" s="2" t="s">
        <v>5</v>
      </c>
    </row>
    <row r="20" spans="1:1">
      <c r="A20" s="2" t="s">
        <v>6</v>
      </c>
    </row>
    <row r="21" spans="1:1">
      <c r="A21" s="2" t="s">
        <v>7</v>
      </c>
    </row>
    <row r="22" spans="1:1">
      <c r="A22" s="2" t="s">
        <v>210</v>
      </c>
    </row>
    <row r="23" spans="1:1">
      <c r="A23" s="2" t="s">
        <v>8</v>
      </c>
    </row>
    <row r="24" spans="1:1">
      <c r="A24" s="2" t="s">
        <v>9</v>
      </c>
    </row>
    <row r="25" spans="1:1">
      <c r="A25" s="2" t="s">
        <v>11</v>
      </c>
    </row>
    <row r="26" spans="1:1">
      <c r="A26" s="2" t="s">
        <v>211</v>
      </c>
    </row>
    <row r="27" spans="1:1">
      <c r="A27" s="2" t="s">
        <v>38</v>
      </c>
    </row>
    <row r="28" spans="1:1">
      <c r="A28" s="2" t="s">
        <v>50</v>
      </c>
    </row>
    <row r="29" spans="1:1">
      <c r="A29" s="2" t="s">
        <v>51</v>
      </c>
    </row>
    <row r="30" spans="1:1">
      <c r="A30" s="2" t="s">
        <v>16</v>
      </c>
    </row>
    <row r="31" spans="1:1">
      <c r="A31" s="2" t="s">
        <v>62</v>
      </c>
    </row>
    <row r="32" spans="1:1">
      <c r="A32" s="2" t="s">
        <v>212</v>
      </c>
    </row>
    <row r="33" spans="1:1">
      <c r="A33" s="2" t="s">
        <v>33</v>
      </c>
    </row>
    <row r="34" spans="1:1">
      <c r="A34" s="2" t="s">
        <v>64</v>
      </c>
    </row>
    <row r="35" spans="1:1">
      <c r="A35" s="2" t="s">
        <v>65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defaultColWidth="11.42578125" defaultRowHeight="14.45"/>
  <cols>
    <col min="1" max="1" width="69.28515625" customWidth="1"/>
    <col min="2" max="2" width="58.140625" customWidth="1"/>
  </cols>
  <sheetData>
    <row r="1" spans="1:10">
      <c r="A1" t="s">
        <v>213</v>
      </c>
    </row>
    <row r="2" spans="1:10">
      <c r="A2" t="s">
        <v>214</v>
      </c>
    </row>
    <row r="3" spans="1:10">
      <c r="A3" t="s">
        <v>215</v>
      </c>
    </row>
    <row r="6" spans="1:10">
      <c r="B6" s="4" t="s">
        <v>216</v>
      </c>
    </row>
    <row r="7" spans="1:10">
      <c r="B7" s="4" t="s">
        <v>217</v>
      </c>
    </row>
    <row r="8" spans="1:10">
      <c r="B8" s="4" t="s">
        <v>218</v>
      </c>
      <c r="F8">
        <f>162-329</f>
        <v>-167</v>
      </c>
      <c r="G8">
        <f>F8/2</f>
        <v>-83.5</v>
      </c>
    </row>
    <row r="9" spans="1:10">
      <c r="B9" s="4" t="s">
        <v>219</v>
      </c>
      <c r="G9">
        <f>G8/2</f>
        <v>-41.75</v>
      </c>
      <c r="J9">
        <f>84/4</f>
        <v>21</v>
      </c>
    </row>
    <row r="10" spans="1:10">
      <c r="B10" s="4" t="s">
        <v>220</v>
      </c>
      <c r="I10">
        <f>172/4</f>
        <v>43</v>
      </c>
    </row>
    <row r="11" spans="1:10">
      <c r="B11" s="4" t="s">
        <v>221</v>
      </c>
    </row>
    <row r="12" spans="1:10">
      <c r="B12" s="4" t="s">
        <v>222</v>
      </c>
    </row>
    <row r="13" spans="1:10">
      <c r="B13" s="4" t="s">
        <v>223</v>
      </c>
    </row>
    <row r="14" spans="1:10">
      <c r="B14" s="4" t="s">
        <v>224</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lcf76f155ced4ddcb4097134ff3c332f xmlns="8175d881-c252-4cc7-85ac-127631b324fb">
      <Terms xmlns="http://schemas.microsoft.com/office/infopath/2007/PartnerControls"/>
    </lcf76f155ced4ddcb4097134ff3c332f>
    <SharedWithUsers xmlns="7463e6f2-4cf7-4f37-8a7b-859c1e512b3c">
      <UserInfo>
        <DisplayName/>
        <AccountId xsi:nil="true"/>
        <AccountType/>
      </UserInfo>
    </SharedWithUsers>
    <_Flow_SignoffStatus xmlns="8175d881-c252-4cc7-85ac-127631b324f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68476bc1b20052df739c78c316a61ba0">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c53504e2ea55da97f9c9fbf3d0b0ddd1"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B14A57-316F-4CF2-B636-3D8B4A9C0684}"/>
</file>

<file path=customXml/itemProps2.xml><?xml version="1.0" encoding="utf-8"?>
<ds:datastoreItem xmlns:ds="http://schemas.openxmlformats.org/officeDocument/2006/customXml" ds:itemID="{33BB39D6-1198-455A-8D73-4E01B9698115}"/>
</file>

<file path=customXml/itemProps3.xml><?xml version="1.0" encoding="utf-8"?>
<ds:datastoreItem xmlns:ds="http://schemas.openxmlformats.org/officeDocument/2006/customXml" ds:itemID="{9A23FC1D-62C1-4646-AB91-8F87EEDD9A1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RODRIGUEZ CEVALLOS CLAUDIA GUADALUPE</cp:lastModifiedBy>
  <cp:revision/>
  <dcterms:created xsi:type="dcterms:W3CDTF">2019-04-05T16:32:42Z</dcterms:created>
  <dcterms:modified xsi:type="dcterms:W3CDTF">2025-10-29T00:50:00Z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6050500</vt:r8>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y fmtid="{D5CDD505-2E9C-101B-9397-08002B2CF9AE}" pid="7" name="xd_Signature">
    <vt:bool>false</vt:bool>
  </property>
  <property fmtid="{D5CDD505-2E9C-101B-9397-08002B2CF9AE}" pid="8" name="xd_ProgID">
    <vt:lpwstr/>
  </property>
  <property fmtid="{D5CDD505-2E9C-101B-9397-08002B2CF9AE}" pid="9" name="TemplateUrl">
    <vt:lpwstr/>
  </property>
  <property fmtid="{D5CDD505-2E9C-101B-9397-08002B2CF9AE}" pid="10" name="MediaServiceImageTags">
    <vt:lpwstr/>
  </property>
  <property fmtid="{D5CDD505-2E9C-101B-9397-08002B2CF9AE}" pid="11" name="_SourceUrl">
    <vt:lpwstr/>
  </property>
  <property fmtid="{D5CDD505-2E9C-101B-9397-08002B2CF9AE}" pid="12" name="_SharedFileIndex">
    <vt:lpwstr/>
  </property>
</Properties>
</file>