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d.docs.live.net/3db29c28676e1578/Escritorio/00. Acatamientos PEEPJF_MICH/1.04 ST-RAP-83-2025/"/>
    </mc:Choice>
  </mc:AlternateContent>
  <xr:revisionPtr revIDLastSave="632" documentId="13_ncr:1_{EC6E7FEE-4D3D-4191-9C6E-3A6D03E8A67B}" xr6:coauthVersionLast="47" xr6:coauthVersionMax="47" xr10:uidLastSave="{2F58B8F1-C2EC-4894-9A91-1D5EB471990E}"/>
  <bookViews>
    <workbookView xWindow="-120" yWindow="-120" windowWidth="20730" windowHeight="11040" firstSheet="1" activeTab="1" xr2:uid="{61B2F501-9678-4052-B118-3F4E482039E4}"/>
  </bookViews>
  <sheets>
    <sheet name="Hoja2" sheetId="2" state="hidden" r:id="rId1"/>
    <sheet name="L-MI-JPJ-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'L-MI-JPJ-DICT'!$A$10:$V$14</definedName>
    <definedName name="Ámbito">#REF!</definedName>
    <definedName name="_xlnm.Print_Area" localSheetId="1">'L-MI-JPJ-DICT'!$A$1:$V$14</definedName>
    <definedName name="_xlnm.Print_Titles" localSheetId="1">'L-MI-JPJ-DICT'!$1:$10</definedName>
  </definedNames>
  <calcPr calcId="191028"/>
  <pivotCaches>
    <pivotCache cacheId="0" r:id="rId7"/>
    <pivotCache cacheId="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3" l="1"/>
  <c r="I87" i="8"/>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<sst xmlns="http://schemas.openxmlformats.org/spreadsheetml/2006/main" count="392" uniqueCount="297">
  <si>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</si>
  <si>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</si>
  <si>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</si>
  <si>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</si>
  <si>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</si>
  <si>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</si>
  <si>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</si>
  <si>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</si>
  <si>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</si>
  <si>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</si>
  <si>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</si>
  <si>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</si>
  <si>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</si>
  <si>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</si>
  <si>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</si>
  <si>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</si>
  <si>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</si>
  <si>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</si>
  <si>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</si>
  <si>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</si>
  <si>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</si>
  <si>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</si>
  <si>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</si>
  <si>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</si>
  <si>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</si>
  <si>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</si>
  <si>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</si>
  <si>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</si>
  <si>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</si>
  <si>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</si>
  <si>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</si>
  <si>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</si>
  <si>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</si>
  <si>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</si>
  <si>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</si>
  <si>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</si>
  <si>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</si>
  <si>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</si>
  <si>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</si>
  <si>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</si>
  <si>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</si>
  <si>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</si>
  <si>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</si>
  <si>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</si>
  <si>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</si>
  <si>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</si>
  <si>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</si>
  <si>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</si>
  <si>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</si>
  <si>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</si>
  <si>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</si>
  <si>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</si>
  <si>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</si>
  <si>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</si>
  <si>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</si>
  <si>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</si>
  <si>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</si>
  <si>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</si>
  <si>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</si>
  <si>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</si>
  <si>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</si>
  <si>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</si>
  <si>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</si>
  <si>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</si>
  <si>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</si>
  <si>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</si>
  <si>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MICHOACÁN</t>
  </si>
  <si>
    <t>JUECES Y JUEZAS / PERSONAS JUZGADORAS</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</si>
  <si>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</si>
  <si>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</si>
  <si>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</si>
  <si>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</si>
  <si>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</si>
  <si>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</si>
  <si>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</si>
  <si>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</si>
  <si>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</si>
  <si>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</si>
  <si>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</si>
  <si>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</si>
  <si>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</si>
  <si>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</si>
  <si>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</si>
  <si>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</si>
  <si>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</si>
  <si>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</si>
  <si>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</si>
  <si>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</si>
  <si>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</si>
  <si>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</si>
  <si>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Local</t>
  </si>
  <si>
    <t>Michoacán</t>
  </si>
  <si>
    <t>Local Jueces y Juezas/Personas Juzgadoras</t>
  </si>
  <si>
    <t>MEFIC</t>
  </si>
  <si>
    <t>Archivos PDF/XML</t>
  </si>
  <si>
    <t>La persona candidata a juzgadora omitió presentar los archivos electrónicos (XML, PDF o ambos) de los comprobantes fiscales digitales (CFDI).</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</si>
  <si>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</si>
  <si>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Cuenta bancaria</t>
  </si>
  <si>
    <t>1a</t>
  </si>
  <si>
    <t>No se anexó en el MEFIC, el estado de cuenta de la cuentas bancaria de la persona candidata a juzgadora</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</si>
  <si>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</si>
  <si>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Confirmación con otras autoridades</t>
  </si>
  <si>
    <t>Se le solicita presentar a través del MEFIC lo siguiente:
- El o los estados de cuenta bancarios, en su caso, movimientos bancarios, correspondientes al periodo de campaña.</t>
  </si>
  <si>
    <t xml:space="preserve">Eventos  cancelados extemporáneamente </t>
  </si>
  <si>
    <t>Se le solicita presentar en el MEFIC lo siguiente:
- Las aclaraciones que a su derecho convengan.</t>
  </si>
  <si>
    <t>Lo anterior, de conformidad con lo dispuesto en el artículo 18 de los Lineamientos para la Fiscalización de los Procesos Electorales del Poder Judicial, Federal y Locales, aprobados mediante Acuerdo INE/CG54/2025.</t>
  </si>
  <si>
    <t>Informe de Campaña</t>
  </si>
  <si>
    <t>Se le solicita presentar a través del MEFIC lo siguiente:
- El comprobante fiscal en formato XML y PDF vigente.
- Las aclaraciones que a su derecho convengan.</t>
  </si>
  <si>
    <t>Gastos de personal de apoyo</t>
  </si>
  <si>
    <t>L-MI-JPJ-LPA-A</t>
  </si>
  <si>
    <t>Laura Parrales Aguilar</t>
  </si>
  <si>
    <t>INE/UTF/DA/20264/2025</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</si>
  <si>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 xml:space="preserve">ANEXO-L-MI-JPJ-LPA-2 </t>
    </r>
    <r>
      <rPr>
        <sz val="11"/>
        <color rgb="FF000000"/>
        <rFont val="Arial"/>
        <family val="2"/>
      </rPr>
      <t>del presente oficio.</t>
    </r>
  </si>
  <si>
    <t>ANEXO-L-MI-JPJ-LPA-2</t>
  </si>
  <si>
    <t>a) Del pago con numero de registro 37486 por la cantidad de $1,091.15, SI PRESENTE FACTURA EN PDF, pero la vuelva a subir, corresponde al pago de combustible.
b) Del pago con numero de registro 76092 por el numérico de $1,999.98, YA SUBI FORMATO XML
c) Pago con registro numero 75437 por $1,000.00 mil pesos, fue en efectivo por flyer creados por Silvia Cid Ponce, quien como ya explique no es profesional, pero me auxilio en su elaboración, NO TIENE RFC, por ello no me expidió factura en PDF y XML.
d) Con relación al registro numero 75446 que corresponde al pago de $335.00 pesos, la persona que brindó la comida no tiene RFC y no expide facturas, por ello no presente las mismas en sus formatos PDF y XML.</t>
  </si>
  <si>
    <t>REPAAC pagados en efectivo</t>
  </si>
  <si>
    <r>
      <t xml:space="preserve">De la revisión a la información presentada en el MEFIC, se observó que la persona candidata a juzgadora realizó pagos en efectivo al personal de apoyo, como se detalla en el </t>
    </r>
    <r>
      <rPr>
        <b/>
        <sz val="11"/>
        <color rgb="FF000000"/>
        <rFont val="Arial"/>
        <family val="2"/>
      </rPr>
      <t>ANEXO-L-MI-JPJ-LPA-5</t>
    </r>
    <r>
      <rPr>
        <sz val="11"/>
        <color rgb="FF000000"/>
        <rFont val="Arial"/>
        <family val="2"/>
      </rPr>
      <t xml:space="preserve"> del presente oficio.</t>
    </r>
  </si>
  <si>
    <t>Se solicita presentar en el MEFIC lo siguiente:
• Las aclaraciones que a su derecho convengan.</t>
  </si>
  <si>
    <t>Lo anterior, de conformidad con lo dispuesto en el artículo 30, fracción IV Inciso d) de los Lineamientos para la Fiscalización de los Procesos Electorales del Poder Judicial, Federal y Locales, aprobados mediante Acuerdo INE/CG54/2025.</t>
  </si>
  <si>
    <t>ANEXO-L-MI-JPJ-LPA-5</t>
  </si>
  <si>
    <t>a) Pago con el numero de registro 75459 por la cantidad de $300.00 pesos, fue por concepto de entrega de volantes -propaganda impresa-, ya anexe el RECIBO (REPAAC).</t>
  </si>
  <si>
    <r>
      <rPr>
        <b/>
        <sz val="11"/>
        <rFont val="Arial"/>
        <family val="2"/>
      </rPr>
      <t>No atendida</t>
    </r>
    <r>
      <rPr>
        <sz val="11"/>
        <rFont val="Arial"/>
        <family val="2"/>
      </rPr>
      <t xml:space="preserve">
Del análisis a las aclaraciones y documentación presentada por la persona candidata a juzgadora en el MEFIC se determinó lo siguiente:
Por lo que respecta al registro identificado con</t>
    </r>
    <r>
      <rPr>
        <b/>
        <sz val="11"/>
        <rFont val="Arial"/>
        <family val="2"/>
      </rPr>
      <t xml:space="preserve"> (1)</t>
    </r>
    <r>
      <rPr>
        <sz val="11"/>
        <rFont val="Arial"/>
        <family val="2"/>
      </rPr>
      <t xml:space="preserve"> en la columna “Referencia Dictamen” en el </t>
    </r>
    <r>
      <rPr>
        <b/>
        <sz val="11"/>
        <rFont val="Arial"/>
        <family val="2"/>
      </rPr>
      <t xml:space="preserve">ANEXO-L-MI-JPJ-LPA-5 </t>
    </r>
    <r>
      <rPr>
        <sz val="11"/>
        <rFont val="Arial"/>
        <family val="2"/>
      </rPr>
      <t xml:space="preserve">del presente Dictamen aun y cuando manifestó que el pago fue por concepto de entrega de volantes y que anexo el RECIBO (REPAAC),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$300.00; por tal razón, la observación </t>
    </r>
    <r>
      <rPr>
        <b/>
        <sz val="11"/>
        <rFont val="Arial"/>
        <family val="2"/>
      </rPr>
      <t>no quedó atendida.</t>
    </r>
  </si>
  <si>
    <r>
      <rPr>
        <b/>
        <sz val="11"/>
        <rFont val="Arial"/>
        <family val="2"/>
      </rPr>
      <t>03-MI-JPJ-LPA-C2</t>
    </r>
    <r>
      <rPr>
        <sz val="11"/>
        <rFont val="Arial"/>
        <family val="2"/>
      </rPr>
      <t xml:space="preserve">
La persona candidata a juzgadora omitió realizar el pago de los Recibos de Pago por Actividades de Apoyo a la Campaña mediante cheque nominativo o transferencia electrónica, por un monto de $300.00.</t>
    </r>
  </si>
  <si>
    <t xml:space="preserve">
$300.00</t>
  </si>
  <si>
    <t xml:space="preserve">
Omisión de realizar el pago de los REPAAC mediante cheque nominativo o transferencia electrónica.</t>
  </si>
  <si>
    <t xml:space="preserve">
30, fracción IV, inciso d)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</si>
  <si>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ANEXO-L-MI-JPJ-LPA-6.</t>
    </r>
  </si>
  <si>
    <t>ANEXO-L-MI-JPJ-LPA-6</t>
  </si>
  <si>
    <t>ESTADOS DE CUENTA NO ME LOS REQUIRIERON EN SU MOMENTO, ME ENTREGARON DOS 
ESTADOS DE CUENTA QUE COMPRENDEN DEL:
- DEL 21 DE MARZO AL 20 DE ABRIL DE 2025.
- DEL 21 DE ABRIL AL 20 DE MAYO.
- ADJUNTE COMPROBANTE DE MOVIMIENTOS DEL 21 DE MAYO AL 19 DE JUNIO DE 2025, DEBIDO QUE A ESA FECHA NO SE HACIA EL CORTE RESPETIVO.</t>
  </si>
  <si>
    <t xml:space="preserve">Eventos cancelados extemporáneamente </t>
  </si>
  <si>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ANEXO-L-MI-JPJ-LPA-7</t>
    </r>
    <r>
      <rPr>
        <sz val="11"/>
        <color rgb="FF000000"/>
        <rFont val="Arial"/>
        <family val="2"/>
      </rPr>
      <t xml:space="preserve"> del presente oficio.</t>
    </r>
  </si>
  <si>
    <t>ANEXO-L-MI-JPJ-LPA-7</t>
  </si>
  <si>
    <t>a) Relativo a la cancelación extemporánea del Foro "Conociendo a los candidatos a elección judicial" que tendría lugar en el Auditorio Municipal de la Casa de la Cultura de Los Reyes, Michoacán, no alcance a cancelarlo porque el vehículo en el que me iba a transportar se descompuso, aunado a ello el cumulo de trabajo; circunstancias que surgieron el 21 de mayo de 2025, de ahí la imposibilidad de cancelarlos con 24 horas de anticipación.
b) Con relación al Foro "Conociendo a tus Candidates", organizado por Notarios, a celebrarse en la calle León Guzmán, 169, Cetro, Preparatoria Rector Hidalgo, las organizadoras me pidieron esperara porque el IEM distribuiría el escrito de invitación, dispersión que nunca se realizó y por ello no efectué la cancelación con 24 horas de 
anticipación, PUES INSISTO, LA PERSONA ORGANIZADORA ME DIJO QUE EN CUALQUIER MOMENTO LLEGARIA LA INVITACION, LO CUAL NO OCURRIO. LUEGO, SE CAYO EL INTERNET Y YA NO REALICE LA CANCELACION, POR LO MENOS EL MISMO DIA.</t>
  </si>
  <si>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</si>
  <si>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</si>
  <si>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</si>
  <si>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</si>
  <si>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</si>
  <si>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</si>
  <si>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</si>
  <si>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</si>
  <si>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</si>
  <si>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</si>
  <si>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</si>
  <si>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</si>
  <si>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</si>
  <si>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</si>
  <si>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</si>
  <si>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</si>
  <si>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</si>
  <si>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</si>
  <si>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</si>
  <si>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</si>
  <si>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</si>
  <si>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</si>
  <si>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</si>
  <si>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Local Magistratura Regional</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</si>
  <si>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</si>
  <si>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</si>
  <si>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</si>
  <si>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</si>
  <si>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</si>
  <si>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</si>
  <si>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</si>
  <si>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</si>
  <si>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Local Magistraturas del Tribunal de Conciliación y Arbitraje</t>
  </si>
  <si>
    <t>Morelos</t>
  </si>
  <si>
    <t>Local Magistraturas del Tribunal de Disciplina Judicial</t>
  </si>
  <si>
    <t>Nayarit</t>
  </si>
  <si>
    <t>Local Magistraturas del Tribunal de Justicia Administrativa</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</si>
  <si>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</si>
  <si>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</si>
  <si>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</si>
  <si>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</si>
  <si>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</si>
  <si>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</si>
  <si>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</si>
  <si>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</si>
  <si>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</si>
  <si>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</si>
  <si>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</si>
  <si>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</si>
  <si>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Tlaxcala</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</si>
  <si>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</si>
  <si>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</si>
  <si>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</si>
  <si>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</si>
  <si>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</si>
  <si>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</si>
  <si>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</si>
  <si>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</si>
  <si>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</si>
  <si>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</si>
  <si>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</si>
  <si>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</si>
  <si>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</si>
  <si>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</si>
  <si>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</si>
  <si>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</si>
  <si>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</si>
  <si>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</si>
  <si>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</si>
  <si>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</si>
  <si>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</si>
  <si>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</si>
  <si>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</si>
  <si>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</si>
  <si>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</si>
  <si>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</si>
  <si>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</si>
  <si>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</si>
  <si>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</si>
  <si>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</si>
  <si>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</si>
  <si>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</si>
  <si>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</si>
  <si>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</si>
  <si>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</si>
  <si>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</si>
  <si>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</si>
  <si>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</si>
  <si>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</si>
  <si>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</si>
  <si>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</si>
  <si>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</si>
  <si>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</si>
  <si>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</si>
  <si>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</si>
  <si>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</si>
  <si>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</si>
  <si>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</si>
  <si>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</si>
  <si>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</si>
  <si>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</si>
  <si>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</si>
  <si>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</si>
  <si>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</si>
  <si>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</si>
  <si>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</si>
  <si>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</si>
  <si>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</si>
  <si>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</si>
  <si>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</si>
  <si>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</si>
  <si>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</si>
  <si>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</si>
  <si>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</si>
  <si>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</si>
  <si>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</si>
  <si>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</si>
  <si>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</si>
  <si>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</si>
  <si>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</si>
  <si>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</si>
  <si>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</si>
  <si>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</si>
  <si>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</si>
  <si>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</si>
  <si>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</si>
  <si>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</si>
  <si>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</si>
  <si>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</si>
  <si>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</si>
  <si>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</si>
  <si>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</si>
  <si>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</si>
  <si>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</si>
  <si>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</si>
  <si>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</si>
  <si>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</si>
  <si>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</si>
  <si>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</si>
  <si>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</si>
  <si>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</si>
  <si>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</si>
  <si>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</si>
  <si>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</si>
  <si>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</si>
  <si>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</si>
  <si>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</si>
  <si>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</si>
  <si>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</si>
  <si>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</si>
  <si>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</si>
  <si>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</si>
  <si>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</si>
  <si>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</si>
  <si>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</si>
  <si>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</si>
  <si>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</si>
  <si>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t>DICTAMEN CONSOLIDADO DERIVADO DE LA REVISIÓN A LOS INFORMES ÚNICOS DE GASTOS EN ACATAMIENTO A SENTENCIA ST-RAP-83/2025</t>
  </si>
  <si>
    <r>
      <rPr>
        <b/>
        <sz val="11"/>
        <rFont val="Arial"/>
        <family val="2"/>
      </rPr>
      <t xml:space="preserve">
03-MI-JPJ-LPA-C1</t>
    </r>
    <r>
      <rPr>
        <i/>
        <sz val="11"/>
        <rFont val="Arial"/>
        <family val="2"/>
      </rPr>
      <t xml:space="preserve">
</t>
    </r>
    <r>
      <rPr>
        <sz val="11"/>
        <rFont val="Arial"/>
        <family val="2"/>
      </rPr>
      <t xml:space="preserve">Sin efectos, en acatamiento a la Sentencia ST-RAP-83/2025 emitida por la Sala Regional Toluca  del Tribunal Electoral del Poder Judicial de la Federación. </t>
    </r>
  </si>
  <si>
    <r>
      <rPr>
        <b/>
        <sz val="11"/>
        <rFont val="Arial"/>
        <family val="2"/>
      </rPr>
      <t>03-MI-JPJ-LPA-C3</t>
    </r>
    <r>
      <rPr>
        <sz val="11"/>
        <rFont val="Arial"/>
        <family val="2"/>
      </rPr>
      <t xml:space="preserve">
Sin efectos, en acatamiento a la Sentencia ST-RAP-83/2025 emitida por la Sala Regional Toluca  del Tribunal Electoral del Poder Judicial de la Federación. </t>
    </r>
  </si>
  <si>
    <r>
      <rPr>
        <b/>
        <sz val="11"/>
        <rFont val="Arial"/>
        <family val="2"/>
      </rPr>
      <t>03-MI-JPJ-LPA-C4</t>
    </r>
    <r>
      <rPr>
        <sz val="11"/>
        <rFont val="Arial"/>
        <family val="2"/>
      </rPr>
      <t xml:space="preserve">
Sin efectos, en acatamiento a la Sentencia ST-RAP-83/2025 emitida por la Sala Regional Toluca  del Tribunal Electoral del Poder Judicial de la Federación. </t>
    </r>
  </si>
  <si>
    <r>
      <rPr>
        <b/>
        <sz val="11"/>
        <rFont val="Arial"/>
        <family val="2"/>
      </rPr>
      <t>Sin efectos</t>
    </r>
    <r>
      <rPr>
        <sz val="11"/>
        <rFont val="Arial"/>
        <family val="2"/>
      </rPr>
      <t xml:space="preserve">
Del análisis a las aclaraciones y documentación presentada por la persona candidata a juzgadora en el MEFIC se determinó lo siguiente:
Respecto a los registros identificados con </t>
    </r>
    <r>
      <rPr>
        <b/>
        <sz val="11"/>
        <rFont val="Arial"/>
        <family val="2"/>
      </rPr>
      <t>(1)</t>
    </r>
    <r>
      <rPr>
        <sz val="11"/>
        <rFont val="Arial"/>
        <family val="2"/>
      </rPr>
      <t xml:space="preserve"> en la columna “Referencia Dictamen” en el </t>
    </r>
    <r>
      <rPr>
        <b/>
        <sz val="11"/>
        <rFont val="Arial"/>
        <family val="2"/>
      </rPr>
      <t>ANEXO-L-MI-JPJ-LPA-2</t>
    </r>
    <r>
      <rPr>
        <sz val="11"/>
        <rFont val="Arial"/>
        <family val="2"/>
      </rPr>
      <t xml:space="preserve"> del presente Dictamen y del análisis a las aclaraciones presentadas por la persona candidata a juzgadora, se constató que presentó la documentación requerida, adjunta mediante el periodo de etapa corrección en el apartado “egresos” con el ID 287156, 61205, 55479, consistente en el comprobante fiscal en formato XML y PDF vigente; por tal razón, la observación quedó atendida en cuanto a este punto.
Por lo que respecta a los registros identificados con </t>
    </r>
    <r>
      <rPr>
        <b/>
        <sz val="11"/>
        <rFont val="Arial"/>
        <family val="2"/>
      </rPr>
      <t xml:space="preserve">(2) </t>
    </r>
    <r>
      <rPr>
        <sz val="11"/>
        <rFont val="Arial"/>
        <family val="2"/>
      </rPr>
      <t>en la columna</t>
    </r>
    <r>
      <rPr>
        <b/>
        <sz val="11"/>
        <rFont val="Arial"/>
        <family val="2"/>
      </rPr>
      <t xml:space="preserve"> </t>
    </r>
    <r>
      <rPr>
        <sz val="11"/>
        <rFont val="Arial"/>
        <family val="2"/>
      </rPr>
      <t xml:space="preserve">“Referencia Dictamen” en el </t>
    </r>
    <r>
      <rPr>
        <b/>
        <sz val="11"/>
        <rFont val="Arial"/>
        <family val="2"/>
      </rPr>
      <t>ANEXO-L-MI-JPJ-LPA-2</t>
    </r>
    <r>
      <rPr>
        <sz val="11"/>
        <rFont val="Arial"/>
        <family val="2"/>
      </rPr>
      <t xml:space="preserve">, del presente Dictamen aun y cuando manifestó que las personas que le brindaron el servicio no cuentan con RFC motivo por el cual no le expidieron el comprobante fiscal en formato PDF y XML, este es un requisito establecido dentro de los Lineamientos para la Fiscalización de los Procesos Electorales del Poder Judicial, Federal y Locales en su artículo 30, fracción I, inciso b) y del análisis al soporte documental adjunto y de la búsqueda en los distintos apartados del MEFIC, los archivos electrónicos XML y PDF de los comprobantes fiscales digitales (CFDI) en los registros de gastos no fueron localizados; por tal razón, la observación </t>
    </r>
    <r>
      <rPr>
        <b/>
        <sz val="11"/>
        <rFont val="Arial"/>
        <family val="2"/>
      </rPr>
      <t xml:space="preserve">no quedó atendida.
Acatamiento ST-RAP-83/2025
</t>
    </r>
    <r>
      <rPr>
        <sz val="11"/>
        <rFont val="Arial"/>
        <family val="2"/>
      </rPr>
      <t>Derivado de la sentencia relativa al expediente ST-RAP-83/2025 emitida por las magistraturas que integran el Pleno de la Sala Toluca del Tribunal Electoral del Poder Judicial de la Federación, correspondiente a la Quinta Circunscripción Plurinominal; donde se revoca la resolución impugnada respecto a la conclusión</t>
    </r>
    <r>
      <rPr>
        <b/>
        <sz val="11"/>
        <rFont val="Arial"/>
        <family val="2"/>
      </rPr>
      <t xml:space="preserve"> 03-MI-JPJ-LPA-C1  </t>
    </r>
    <r>
      <rPr>
        <sz val="11"/>
        <rFont val="Arial"/>
        <family val="2"/>
      </rPr>
      <t xml:space="preserve">dejando sin efectos la misma y su respectiva sanción.
Al respecto, en acatamiento a lo solicitado y derivado que se determinó que la recurrente no incurrió en la omisión que indebidamente se le atribuye; por tal razón la observación, </t>
    </r>
    <r>
      <rPr>
        <b/>
        <sz val="11"/>
        <rFont val="Arial"/>
        <family val="2"/>
      </rPr>
      <t>quedó sin efectos</t>
    </r>
    <r>
      <rPr>
        <sz val="11"/>
        <rFont val="Arial"/>
        <family val="2"/>
      </rPr>
      <t xml:space="preserve">. 
</t>
    </r>
    <r>
      <rPr>
        <b/>
        <sz val="11"/>
        <rFont val="Arial"/>
        <family val="2"/>
      </rPr>
      <t xml:space="preserve">
</t>
    </r>
  </si>
  <si>
    <r>
      <rPr>
        <b/>
        <sz val="11"/>
        <rFont val="Arial"/>
        <family val="2"/>
      </rPr>
      <t>Sin efectos</t>
    </r>
    <r>
      <rPr>
        <sz val="11"/>
        <rFont val="Arial"/>
        <family val="2"/>
      </rPr>
      <t xml:space="preserve">
Del análisis a las aclaraciones y documentación presentada por la persona candidata a juzgadora en el MEFIC, su respuesta se consideró insatisfactoria; toda vez que, aun cuando manifiesto lo siguiente:
“Estados de cuenta no me los requirieron en su momento, me entregaron dos estados de cuenta que comprenden del: 
- del 21 de marzo al 20 de abril de 2025.
- del 21 de abril al 20 de mayo.
- adjunte comprobante de movimientos del 21 de mayo al 19 de junio de 2025, debido que a esa fecha no se hacia el corte respetivo.”
Se determinó lo siguiente:
Por lo que respecta a los registros señalados en el </t>
    </r>
    <r>
      <rPr>
        <b/>
        <sz val="11"/>
        <rFont val="Arial"/>
        <family val="2"/>
      </rPr>
      <t>ANEXO-L-MI-JPJ-LPA-6</t>
    </r>
    <r>
      <rPr>
        <sz val="11"/>
        <rFont val="Arial"/>
        <family val="2"/>
      </rPr>
      <t xml:space="preserve"> del presente Dictamen, esta autoridad realizó una búsqueda en los distintos apartados del MEFIC; localizando en el apartado de "Evidencias" dentro del módulo "Datos Personales" los estados de cuenta bancario por el periodo comprendido del 21 de marzo de 2025 al 20 de abril de 2025 y del 21 de abril de 2025 al 20 de mayo de 2025;  sin embargo, no se localizó el estado de cuenta del periodo comprendido del 21 al 28 de mayo de 2025, mismo periodo que corresponde al periodo de campaña de la persona candidata y del cual no presentó el estado de cuenta de la cuenta bancaria *********59 utilizada para ejercer los gastos de campaña; por tal razón, la observación </t>
    </r>
    <r>
      <rPr>
        <b/>
        <sz val="11"/>
        <rFont val="Arial"/>
        <family val="2"/>
      </rPr>
      <t>no quedó atendida</t>
    </r>
    <r>
      <rPr>
        <sz val="11"/>
        <rFont val="Arial"/>
        <family val="2"/>
      </rPr>
      <t xml:space="preserve">.
</t>
    </r>
    <r>
      <rPr>
        <b/>
        <sz val="11"/>
        <rFont val="Arial"/>
        <family val="2"/>
      </rPr>
      <t>Acatamiento ST-RAP-83/2025</t>
    </r>
    <r>
      <rPr>
        <sz val="11"/>
        <rFont val="Arial"/>
        <family val="2"/>
      </rPr>
      <t xml:space="preserve">
Derivado de la sentencia relativa al expediente ST-RAP-83/2025 emitida por las magistraturas que integran el Pleno de la Sala Toluca del Tribunal Electoral del Poder Judicial de la Federación, correspondiente a la Quinta Circunscripción Plurinominal; donde se revoca la resolución impugnada respecto a la conclusión </t>
    </r>
    <r>
      <rPr>
        <b/>
        <sz val="11"/>
        <rFont val="Arial"/>
        <family val="2"/>
      </rPr>
      <t>03-MI-JPJ-LPA-C3</t>
    </r>
    <r>
      <rPr>
        <sz val="11"/>
        <rFont val="Arial"/>
        <family val="2"/>
      </rPr>
      <t xml:space="preserve">  dejando sin efectos la misma y su respectiva sanción.
Al respecto, en acatamiento a lo solicitado y derivado que se determinó que la parte actora subsanó la observación mediante el escrito de aclaraciones; por tal razón la observación, </t>
    </r>
    <r>
      <rPr>
        <b/>
        <sz val="11"/>
        <rFont val="Arial"/>
        <family val="2"/>
      </rPr>
      <t>quedó sin efectos</t>
    </r>
    <r>
      <rPr>
        <sz val="11"/>
        <rFont val="Arial"/>
        <family val="2"/>
      </rPr>
      <t xml:space="preserve">. 
</t>
    </r>
  </si>
  <si>
    <r>
      <rPr>
        <b/>
        <sz val="11"/>
        <rFont val="Arial"/>
        <family val="2"/>
      </rPr>
      <t>Sin efectos</t>
    </r>
    <r>
      <rPr>
        <sz val="11"/>
        <rFont val="Arial"/>
        <family val="2"/>
      </rPr>
      <t xml:space="preserve">
Del análisis a las aclaraciones y documentación presentada por la persona candidata a juzgadora en el MEFIC se determinó lo siguiente:
Respecto a los eventos identificados con </t>
    </r>
    <r>
      <rPr>
        <b/>
        <sz val="11"/>
        <rFont val="Arial"/>
        <family val="2"/>
      </rPr>
      <t>(1)</t>
    </r>
    <r>
      <rPr>
        <sz val="11"/>
        <rFont val="Arial"/>
        <family val="2"/>
      </rPr>
      <t xml:space="preserve"> en la columna “Referencia Dictamen” en el </t>
    </r>
    <r>
      <rPr>
        <b/>
        <sz val="11"/>
        <rFont val="Arial"/>
        <family val="2"/>
      </rPr>
      <t xml:space="preserve">ANEXO-L-MI-JPJ-LPA-7 </t>
    </r>
    <r>
      <rPr>
        <sz val="11"/>
        <rFont val="Arial"/>
        <family val="2"/>
      </rPr>
      <t xml:space="preserve">del presente Dictamen, aun y cuando manifestó lo siguiente:
</t>
    </r>
    <r>
      <rPr>
        <i/>
        <sz val="11"/>
        <rFont val="Arial"/>
        <family val="2"/>
      </rPr>
      <t xml:space="preserve">
" a) Relativo a la cancelación extemporánea del Foro "Conociendo a los candidatos a elección judicial" que tendría lugar en el Auditorio Municipal de la Casa de la Cultura de Los Reyes, Michoacán, no alcance a cancelarlo porque el vehículo en el que me iba a transportar se descompuso, aunado a ello el cumulo de trabajo; circunstancias que surgieron el 21 de mayo de 2025, de ahí la imposibilidad de cancelarlos con 24 horas de anticipación.
b) Con relación al Foro "Conociendo a tus Candidates", organizado por Notarios, a celebrarse en la calle León Guzmán, 169, Cetro, Preparatoria Rector Hidalgo, las organizadoras me pidieron esperara porque el IEM distribuiría el escrito de invitación, dispersión que nunca se realizó y por ello no efectué la cancelación con 24 horas de anticipación, PUES INSISTO, LA PERSONA ORGANIZADORA ME DIJO QUE EN CUALQUIER MOMENTO LLEGARIA LA INVITACION, LO CUAL NO OCURRIO. LUEGO, SE CAYO EL INTERNET Y YA NO REALICE LA CANCELACION, POR LO MENOS EL MISMO DIA.”; </t>
    </r>
    <r>
      <rPr>
        <sz val="11"/>
        <rFont val="Arial"/>
        <family val="2"/>
      </rPr>
      <t xml:space="preserve">al respecto, se constató que la persona candidata a juzgadora modificó/canceló 3 eventos fuera del plazo de 24 horas previos a su realización. Derivado de lo anterior la norma es clara y establece lo siguiente en el artículo 18 de los Lineamientos para la Fiscalización de los Procesos Electorales del Poder Judicial, Federal y Locales: </t>
    </r>
    <r>
      <rPr>
        <i/>
        <sz val="11"/>
        <rFont val="Arial"/>
        <family val="2"/>
      </rPr>
      <t>“(…) actualizarán el estatus de éstos, en caso de modificación o cancelación, con al menos 24 horas de anticipación a la fecha y hora previstas para su celebración.”</t>
    </r>
    <r>
      <rPr>
        <sz val="11"/>
        <rFont val="Arial"/>
        <family val="2"/>
      </rPr>
      <t xml:space="preserve">
En consecuencia, se identificó que corresponden a eventos que la persona candidata a juzgadora registró con el estatus “por realizar” omitiendo modificar/cancelar eventos fuera del plazo de 24 horas previas a su realización; por tal razón, la observación </t>
    </r>
    <r>
      <rPr>
        <b/>
        <sz val="11"/>
        <rFont val="Arial"/>
        <family val="2"/>
      </rPr>
      <t xml:space="preserve">no quedó atendida.
Acatamiento ST-RAP-83/2025
</t>
    </r>
    <r>
      <rPr>
        <sz val="11"/>
        <rFont val="Arial"/>
        <family val="2"/>
      </rPr>
      <t xml:space="preserve">Derivado de la sentencia relativa al expediente ST-RAP-83/2025 emitida por las magistraturas que integran el Pleno de la Sala Toluca del Tribunal Electoral del Poder Judicial de la Federación, correspondiente a la Quinta Circunscripción Plurinominal; donde se revoca la resolución impugnada respecto a la conclusión </t>
    </r>
    <r>
      <rPr>
        <b/>
        <sz val="11"/>
        <rFont val="Arial"/>
        <family val="2"/>
      </rPr>
      <t>03-MI-JPJ-LPA-C4</t>
    </r>
    <r>
      <rPr>
        <sz val="11"/>
        <rFont val="Arial"/>
        <family val="2"/>
      </rPr>
      <t xml:space="preserve">  dejando sin efectos la misma y su respectiva sanción.
Al respecto, en acatamiento a lo solicitado y derivado que se determinó que carece de sustento lo sostenido por la responsable, en cuanto a que dos eventos si se llevaron a cabo y respecto al otro evento se informó la causa de fuerza mayor por la que no se pudo dar aviso; por tal razón la observación,</t>
    </r>
    <r>
      <rPr>
        <b/>
        <sz val="11"/>
        <rFont val="Arial"/>
        <family val="2"/>
      </rPr>
      <t xml:space="preserve"> quedó sin efectos.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</si>
</sst>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quot;$&quot;* #,##0.00_-;_-&quot;$&quot;* &quot;-&quot;??_-;_-@_-"/>
  </numFmts>
  <fonts count="14"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i/>
      <sz val="11"/>
      <name val="Arial"/>
      <family val="2"/>
    </font>
    <font>
      <b/>
      <sz val="11"/>
      <name val="Arial"/>
      <family val="2"/>
    </font>
    <font>
      <b/>
      <sz val="11"/>
      <color theme="0"/>
      <name val="Arial"/>
      <family val="2"/>
    </font>
    <font>
      <b/>
      <sz val="12"/>
      <name val="Arial"/>
      <family val="2"/>
    </font>
    <font>
      <sz val="12"/>
      <name val="Arial"/>
      <family val="2"/>
    </font>
    <font>
      <b/>
      <sz val="12"/>
      <color rgb="FFFF0000"/>
      <name val="Arial"/>
      <family val="2"/>
    </font>
    <font>
      <sz val="11"/>
      <color rgb="FF000000"/>
      <name val="Arial"/>
      <family val="2"/>
    </font>
    <font>
      <b/>
      <sz val="11"/>
      <color rgb="FF000000"/>
      <name val="Arial"/>
      <family val="2"/>
    </font>
  </fonts>
  <fills count="7">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tint="-0.14999847407452621"/>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s>
  <cellStyleXfs count="18">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164" fontId="1" fillId="0" borderId="0" applyFont="0" applyFill="0" applyBorder="0" applyAlignment="0" applyProtection="0"/>
    <xf numFmtId="164" fontId="1" fillId="0" borderId="0" applyFont="0" applyFill="0" applyBorder="0" applyAlignment="0" applyProtection="0"/>
    <xf numFmtId="0" fontId="2"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33">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5" fillId="4" borderId="1" xfId="5" applyFont="1" applyFill="1" applyBorder="1" applyAlignment="1">
      <alignment horizontal="center" vertical="center" wrapText="1"/>
    </xf>
    <xf numFmtId="0" fontId="5" fillId="5" borderId="1" xfId="5" applyFont="1" applyFill="1" applyBorder="1" applyAlignment="1">
      <alignment horizontal="center" vertical="center" wrapText="1"/>
    </xf>
    <xf numFmtId="0" fontId="4" fillId="0" borderId="0" xfId="0" applyFont="1" applyAlignment="1">
      <alignment horizontal="center"/>
    </xf>
    <xf numFmtId="0" fontId="7" fillId="6" borderId="2" xfId="0" applyFont="1" applyFill="1" applyBorder="1" applyAlignment="1">
      <alignment vertical="top"/>
    </xf>
    <xf numFmtId="0" fontId="8" fillId="5" borderId="1" xfId="5" applyFont="1" applyFill="1" applyBorder="1" applyAlignment="1">
      <alignment horizontal="center" vertical="center" wrapText="1"/>
    </xf>
    <xf numFmtId="0" fontId="9" fillId="0" borderId="0" xfId="0" applyFont="1" applyAlignment="1">
      <alignment vertical="top"/>
    </xf>
    <xf numFmtId="0" fontId="10" fillId="0" borderId="0" xfId="0" applyFont="1" applyAlignment="1">
      <alignment horizontal="center" vertical="top"/>
    </xf>
    <xf numFmtId="0" fontId="10" fillId="0" borderId="0" xfId="0" applyFont="1" applyAlignment="1">
      <alignment horizontal="justify" vertical="top"/>
    </xf>
    <xf numFmtId="0" fontId="10" fillId="0" borderId="0" xfId="0" applyFont="1" applyAlignment="1">
      <alignment vertical="top"/>
    </xf>
    <xf numFmtId="0" fontId="10" fillId="0" borderId="0" xfId="0" applyFont="1" applyAlignment="1">
      <alignment vertical="top" wrapText="1"/>
    </xf>
    <xf numFmtId="0" fontId="11" fillId="0" borderId="0" xfId="0" applyFont="1" applyAlignment="1">
      <alignment vertical="top"/>
    </xf>
    <xf numFmtId="0" fontId="3" fillId="0" borderId="1" xfId="0" applyFont="1" applyBorder="1" applyAlignment="1">
      <alignment horizontal="center" vertical="top" wrapText="1"/>
    </xf>
    <xf numFmtId="0" fontId="3" fillId="0" borderId="1" xfId="0" applyFont="1" applyBorder="1" applyAlignment="1">
      <alignment horizontal="justify" vertical="top" wrapText="1"/>
    </xf>
    <xf numFmtId="0" fontId="12" fillId="0" borderId="1" xfId="0" applyFont="1" applyBorder="1" applyAlignment="1">
      <alignment horizontal="justify" vertical="top"/>
    </xf>
    <xf numFmtId="0" fontId="3" fillId="0" borderId="1" xfId="0" applyFont="1" applyBorder="1" applyAlignment="1">
      <alignment horizontal="center" vertical="top"/>
    </xf>
    <xf numFmtId="0" fontId="3" fillId="0" borderId="1" xfId="0" applyFont="1" applyBorder="1" applyAlignment="1">
      <alignment vertical="top" wrapText="1"/>
    </xf>
    <xf numFmtId="0" fontId="3" fillId="0" borderId="1" xfId="0" applyFont="1" applyBorder="1" applyAlignment="1">
      <alignment horizontal="justify" vertical="top"/>
    </xf>
    <xf numFmtId="0" fontId="3" fillId="0" borderId="3" xfId="0" applyFont="1" applyBorder="1" applyAlignment="1">
      <alignment horizontal="center" vertical="top" wrapText="1"/>
    </xf>
    <xf numFmtId="0" fontId="6" fillId="0" borderId="1" xfId="0" applyFont="1" applyBorder="1" applyAlignment="1">
      <alignment horizontal="justify" vertical="top" wrapText="1"/>
    </xf>
    <xf numFmtId="4" fontId="3" fillId="0" borderId="1" xfId="0" applyNumberFormat="1" applyFont="1" applyBorder="1" applyAlignment="1">
      <alignment horizontal="right" vertical="top" wrapText="1"/>
    </xf>
    <xf numFmtId="3" fontId="3" fillId="0" borderId="1" xfId="0" applyNumberFormat="1" applyFont="1" applyBorder="1" applyAlignment="1">
      <alignment horizontal="right" vertical="top" wrapText="1"/>
    </xf>
  </cellXfs>
  <cellStyles count="18">
    <cellStyle name="Moneda 2" xfId="9" xr:uid="{19B6A696-3754-4F69-8A9F-D57A6C613E43}"/>
    <cellStyle name="Moneda 2 2" xfId="16" xr:uid="{8C1F8D48-D5D5-4867-97CA-DE964D22FC69}"/>
    <cellStyle name="Moneda 3" xfId="8" xr:uid="{A87E60A8-512A-4CC8-94CC-38E99925B33E}"/>
    <cellStyle name="Moneda 3 2" xfId="15" xr:uid="{D8719F06-EED8-475C-B55E-7EB30A26B9FF}"/>
    <cellStyle name="Moneda 4" xfId="11" xr:uid="{422567D1-0F84-450B-87C0-36443DEB1335}"/>
    <cellStyle name="Moneda 4 2" xfId="17" xr:uid="{C923FBC3-BBEE-44C2-BDDA-9DB191CF1018}"/>
    <cellStyle name="Moneda 5" xfId="14" xr:uid="{122134F0-EDFD-4EE0-B31C-2421ED4A200C}"/>
    <cellStyle name="Normal" xfId="0" builtinId="0"/>
    <cellStyle name="Normal 2" xfId="3" xr:uid="{00000000-0005-0000-0000-000001000000}"/>
    <cellStyle name="Normal 2 2 2" xfId="7" xr:uid="{FAC28525-6732-4B52-A469-6A635D69FA6E}"/>
    <cellStyle name="Normal 2 2 2 2" xfId="13" xr:uid="{B5CB2CF9-D674-4878-B67B-0AFB516D956D}"/>
    <cellStyle name="Normal 2 7" xfId="10" xr:uid="{06854E9D-998A-4169-8773-2BB65CDE8C16}"/>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 name="Normal 4" xfId="12" xr:uid="{9532D713-27B1-461D-9829-200F013AE06D}"/>
  </cellStyles>
  <dxfs count="0"/>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22</xdr:col>
      <xdr:colOff>15874</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40401874" cy="698500"/>
        </a:xfrm>
        <a:prstGeom prst="rect">
          <a:avLst/>
        </a:prstGeom>
      </xdr:spPr>
    </xdr:pic>
    <xdr:clientData/>
  </xdr:twoCellAnchor>
  <xdr:twoCellAnchor editAs="oneCell">
    <xdr:from>
      <xdr:col>0</xdr:col>
      <xdr:colOff>114301</xdr:colOff>
      <xdr:row>0</xdr:row>
      <xdr:rowOff>139702</xdr:rowOff>
    </xdr:from>
    <xdr:to>
      <xdr:col>2</xdr:col>
      <xdr:colOff>39220</xdr:colOff>
      <xdr:row>3</xdr:row>
      <xdr:rowOff>32211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1032248</xdr:colOff>
      <xdr:row>3</xdr:row>
      <xdr:rowOff>158750</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2578125" defaultRowHeight="15" x14ac:dyDescent="0.25"/>
  <cols>
    <col min="1" max="1" width="59.7109375" bestFit="1" customWidth="1"/>
  </cols>
  <sheetData>
    <row r="3" spans="1:7" x14ac:dyDescent="0.25">
      <c r="A3" s="1" t="s">
        <v>0</v>
      </c>
    </row>
    <row r="4" spans="1:7" x14ac:dyDescent="0.25">
      <c r="A4" s="2" t="s">
        <v>1</v>
      </c>
    </row>
    <row r="5" spans="1:7" x14ac:dyDescent="0.25">
      <c r="A5" s="3" t="s">
        <v>2</v>
      </c>
    </row>
    <row r="6" spans="1:7" x14ac:dyDescent="0.25">
      <c r="A6" s="2" t="s">
        <v>3</v>
      </c>
    </row>
    <row r="7" spans="1:7" x14ac:dyDescent="0.25">
      <c r="A7" s="3" t="s">
        <v>4</v>
      </c>
    </row>
    <row r="8" spans="1:7" x14ac:dyDescent="0.25">
      <c r="A8" s="3" t="s">
        <v>5</v>
      </c>
      <c r="B8" s="4"/>
    </row>
    <row r="9" spans="1:7" x14ac:dyDescent="0.25">
      <c r="A9" s="3" t="s">
        <v>6</v>
      </c>
      <c r="B9" s="4"/>
    </row>
    <row r="10" spans="1:7" x14ac:dyDescent="0.25">
      <c r="A10" s="3" t="s">
        <v>7</v>
      </c>
      <c r="B10" s="4"/>
    </row>
    <row r="11" spans="1:7" x14ac:dyDescent="0.25">
      <c r="A11" s="3" t="s">
        <v>8</v>
      </c>
      <c r="B11" s="4"/>
    </row>
    <row r="12" spans="1:7" x14ac:dyDescent="0.25">
      <c r="A12" s="3" t="s">
        <v>9</v>
      </c>
      <c r="B12" s="4"/>
    </row>
    <row r="13" spans="1:7" x14ac:dyDescent="0.25">
      <c r="A13" s="3" t="s">
        <v>10</v>
      </c>
      <c r="B13" s="4"/>
    </row>
    <row r="14" spans="1:7" x14ac:dyDescent="0.25">
      <c r="A14" s="3" t="s">
        <v>11</v>
      </c>
      <c r="B14" s="4"/>
      <c r="G14" s="4"/>
    </row>
    <row r="15" spans="1:7" x14ac:dyDescent="0.25">
      <c r="A15" s="3" t="s">
        <v>12</v>
      </c>
      <c r="B15" s="4"/>
      <c r="G15" s="4"/>
    </row>
    <row r="16" spans="1:7" x14ac:dyDescent="0.25">
      <c r="A16" s="3" t="s">
        <v>13</v>
      </c>
    </row>
    <row r="17" spans="1:2" x14ac:dyDescent="0.25">
      <c r="A17" s="3" t="s">
        <v>14</v>
      </c>
      <c r="B17" s="4"/>
    </row>
    <row r="18" spans="1:2" x14ac:dyDescent="0.25">
      <c r="A18" s="3" t="s">
        <v>15</v>
      </c>
      <c r="B18" s="4"/>
    </row>
    <row r="19" spans="1:2" x14ac:dyDescent="0.25">
      <c r="A19" s="3" t="s">
        <v>16</v>
      </c>
      <c r="B19" s="4"/>
    </row>
    <row r="20" spans="1:2" x14ac:dyDescent="0.25">
      <c r="A20" s="3" t="s">
        <v>17</v>
      </c>
    </row>
    <row r="21" spans="1:2" x14ac:dyDescent="0.25">
      <c r="A21" s="3" t="s">
        <v>18</v>
      </c>
    </row>
    <row r="22" spans="1:2" x14ac:dyDescent="0.25">
      <c r="A22" s="3" t="s">
        <v>19</v>
      </c>
    </row>
    <row r="23" spans="1:2" x14ac:dyDescent="0.25">
      <c r="A23" s="3" t="s">
        <v>20</v>
      </c>
    </row>
    <row r="24" spans="1:2" x14ac:dyDescent="0.25">
      <c r="A24" s="2" t="s">
        <v>21</v>
      </c>
    </row>
    <row r="25" spans="1:2" x14ac:dyDescent="0.25">
      <c r="A25" s="3" t="s">
        <v>22</v>
      </c>
    </row>
    <row r="26" spans="1:2" x14ac:dyDescent="0.25">
      <c r="A26" s="3" t="s">
        <v>23</v>
      </c>
    </row>
    <row r="27" spans="1:2" x14ac:dyDescent="0.25">
      <c r="A27" s="3" t="s">
        <v>24</v>
      </c>
    </row>
    <row r="28" spans="1:2" x14ac:dyDescent="0.25">
      <c r="A28" s="3" t="s">
        <v>25</v>
      </c>
    </row>
    <row r="29" spans="1:2" x14ac:dyDescent="0.25">
      <c r="A29" s="3" t="s">
        <v>26</v>
      </c>
    </row>
    <row r="30" spans="1:2" x14ac:dyDescent="0.25">
      <c r="A30" s="3" t="s">
        <v>27</v>
      </c>
    </row>
    <row r="31" spans="1:2" x14ac:dyDescent="0.25">
      <c r="A31" s="3" t="s">
        <v>28</v>
      </c>
    </row>
    <row r="32" spans="1:2" x14ac:dyDescent="0.25">
      <c r="A32" s="3" t="s">
        <v>29</v>
      </c>
    </row>
    <row r="33" spans="1:1" x14ac:dyDescent="0.25">
      <c r="A33" s="3" t="s">
        <v>30</v>
      </c>
    </row>
    <row r="34" spans="1:1" x14ac:dyDescent="0.25">
      <c r="A34" s="3" t="s">
        <v>31</v>
      </c>
    </row>
    <row r="35" spans="1:1" x14ac:dyDescent="0.25">
      <c r="A35" s="3" t="s">
        <v>32</v>
      </c>
    </row>
    <row r="36" spans="1:1" x14ac:dyDescent="0.25">
      <c r="A36" s="3" t="s">
        <v>33</v>
      </c>
    </row>
    <row r="37" spans="1:1" x14ac:dyDescent="0.25">
      <c r="A37" s="2" t="s">
        <v>34</v>
      </c>
    </row>
    <row r="38" spans="1:1" x14ac:dyDescent="0.25">
      <c r="A38" s="3" t="s">
        <v>35</v>
      </c>
    </row>
    <row r="39" spans="1:1" x14ac:dyDescent="0.25">
      <c r="A39" s="3" t="s">
        <v>36</v>
      </c>
    </row>
    <row r="40" spans="1:1" x14ac:dyDescent="0.25">
      <c r="A40" s="3" t="s">
        <v>37</v>
      </c>
    </row>
    <row r="41" spans="1:1" x14ac:dyDescent="0.25">
      <c r="A41" s="3" t="s">
        <v>38</v>
      </c>
    </row>
    <row r="42" spans="1:1" x14ac:dyDescent="0.25">
      <c r="A42" s="3" t="s">
        <v>39</v>
      </c>
    </row>
    <row r="43" spans="1:1" x14ac:dyDescent="0.25">
      <c r="A43" s="3" t="s">
        <v>40</v>
      </c>
    </row>
    <row r="44" spans="1:1" x14ac:dyDescent="0.25">
      <c r="A44" s="3" t="s">
        <v>41</v>
      </c>
    </row>
    <row r="45" spans="1:1" x14ac:dyDescent="0.25">
      <c r="A45" s="3" t="s">
        <v>42</v>
      </c>
    </row>
    <row r="46" spans="1:1" x14ac:dyDescent="0.25">
      <c r="A46" s="3" t="s">
        <v>15</v>
      </c>
    </row>
    <row r="47" spans="1:1" x14ac:dyDescent="0.25">
      <c r="A47" s="3" t="s">
        <v>43</v>
      </c>
    </row>
    <row r="48" spans="1:1" x14ac:dyDescent="0.25">
      <c r="A48" s="3" t="s">
        <v>44</v>
      </c>
    </row>
    <row r="49" spans="1:1" x14ac:dyDescent="0.25">
      <c r="A49" s="2" t="s">
        <v>45</v>
      </c>
    </row>
    <row r="50" spans="1:1" x14ac:dyDescent="0.25">
      <c r="A50" s="3" t="s">
        <v>31</v>
      </c>
    </row>
    <row r="51" spans="1:1" x14ac:dyDescent="0.25">
      <c r="A51" s="3" t="s">
        <v>46</v>
      </c>
    </row>
    <row r="52" spans="1:1" x14ac:dyDescent="0.25">
      <c r="A52" s="3" t="s">
        <v>47</v>
      </c>
    </row>
    <row r="53" spans="1:1" x14ac:dyDescent="0.25">
      <c r="A53" s="3" t="s">
        <v>48</v>
      </c>
    </row>
    <row r="54" spans="1:1" x14ac:dyDescent="0.25">
      <c r="A54" s="3" t="s">
        <v>49</v>
      </c>
    </row>
    <row r="55" spans="1:1" x14ac:dyDescent="0.25">
      <c r="A55" s="3" t="s">
        <v>50</v>
      </c>
    </row>
    <row r="56" spans="1:1" x14ac:dyDescent="0.25">
      <c r="A56" s="3" t="s">
        <v>51</v>
      </c>
    </row>
    <row r="57" spans="1:1" x14ac:dyDescent="0.25">
      <c r="A57" s="2" t="s">
        <v>52</v>
      </c>
    </row>
    <row r="58" spans="1:1" x14ac:dyDescent="0.25">
      <c r="A58" s="3" t="s">
        <v>4</v>
      </c>
    </row>
    <row r="59" spans="1:1" x14ac:dyDescent="0.25">
      <c r="A59" s="2" t="s">
        <v>53</v>
      </c>
    </row>
    <row r="60" spans="1:1" x14ac:dyDescent="0.25">
      <c r="A60" s="3" t="s">
        <v>54</v>
      </c>
    </row>
    <row r="61" spans="1:1" x14ac:dyDescent="0.25">
      <c r="A61" s="3" t="s">
        <v>55</v>
      </c>
    </row>
    <row r="62" spans="1:1" x14ac:dyDescent="0.25">
      <c r="A62" s="3" t="s">
        <v>56</v>
      </c>
    </row>
    <row r="63" spans="1:1" x14ac:dyDescent="0.25">
      <c r="A63" s="3" t="s">
        <v>57</v>
      </c>
    </row>
    <row r="64" spans="1:1" x14ac:dyDescent="0.25">
      <c r="A64" s="3" t="s">
        <v>58</v>
      </c>
    </row>
    <row r="65" spans="1:1" x14ac:dyDescent="0.25">
      <c r="A65" s="3" t="s">
        <v>59</v>
      </c>
    </row>
    <row r="66" spans="1:1" x14ac:dyDescent="0.25">
      <c r="A66" s="3" t="s">
        <v>60</v>
      </c>
    </row>
    <row r="67" spans="1:1" x14ac:dyDescent="0.25">
      <c r="A67" s="3" t="s">
        <v>61</v>
      </c>
    </row>
    <row r="68" spans="1:1" x14ac:dyDescent="0.25">
      <c r="A68" s="3" t="s">
        <v>62</v>
      </c>
    </row>
    <row r="69" spans="1:1" x14ac:dyDescent="0.25">
      <c r="A69" s="2" t="s">
        <v>63</v>
      </c>
    </row>
    <row r="70" spans="1:1" x14ac:dyDescent="0.25">
      <c r="A70" s="3" t="s">
        <v>58</v>
      </c>
    </row>
    <row r="71" spans="1:1" x14ac:dyDescent="0.25">
      <c r="A71" s="3" t="s">
        <v>49</v>
      </c>
    </row>
    <row r="72" spans="1:1" x14ac:dyDescent="0.25">
      <c r="A72" s="2" t="s">
        <v>64</v>
      </c>
    </row>
    <row r="73" spans="1:1" x14ac:dyDescent="0.25">
      <c r="A73" s="3" t="s">
        <v>64</v>
      </c>
    </row>
    <row r="74" spans="1:1" x14ac:dyDescent="0.25">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14"/>
  <sheetViews>
    <sheetView showGridLines="0" tabSelected="1" view="pageBreakPreview" topLeftCell="O1" zoomScale="80" zoomScaleNormal="85" zoomScaleSheetLayoutView="80" workbookViewId="0">
      <selection activeCell="S1" sqref="S1"/>
    </sheetView>
  </sheetViews>
  <sheetFormatPr baseColWidth="10" defaultColWidth="11.42578125" defaultRowHeight="14.25" x14ac:dyDescent="0.25"/>
  <cols>
    <col min="1" max="1" width="6" style="10" customWidth="1"/>
    <col min="2" max="2" width="22.5703125" style="10" customWidth="1"/>
    <col min="3" max="3" width="14.140625" style="10" customWidth="1"/>
    <col min="4" max="4" width="17.5703125" style="10" customWidth="1"/>
    <col min="5" max="5" width="21.140625" style="10" customWidth="1"/>
    <col min="6" max="6" width="20.42578125" style="10" customWidth="1"/>
    <col min="7" max="7" width="24.7109375" style="10" customWidth="1"/>
    <col min="8" max="8" width="45.28515625" style="10" customWidth="1"/>
    <col min="9" max="9" width="10.85546875" style="10" customWidth="1"/>
    <col min="10" max="10" width="42.7109375" style="8" customWidth="1"/>
    <col min="11" max="11" width="16" style="8" customWidth="1"/>
    <col min="12" max="12" width="27.5703125" style="8" customWidth="1"/>
    <col min="13" max="13" width="44.140625" style="8" customWidth="1"/>
    <col min="14" max="14" width="54" style="9" customWidth="1"/>
    <col min="15" max="15" width="25.140625" style="9" customWidth="1"/>
    <col min="16" max="16" width="16.5703125" style="9" bestFit="1" customWidth="1"/>
    <col min="17" max="17" width="33.140625" style="9" customWidth="1"/>
    <col min="18" max="18" width="55.140625" style="11" customWidth="1"/>
    <col min="19" max="19" width="26.85546875" style="9" customWidth="1"/>
    <col min="20" max="20" width="21.140625" style="9" customWidth="1"/>
    <col min="21" max="21" width="16.42578125" style="9" customWidth="1"/>
    <col min="22" max="22" width="17" style="9" customWidth="1"/>
    <col min="23" max="16384" width="11.42578125" style="9"/>
  </cols>
  <sheetData>
    <row r="5" spans="1:22" s="20" customFormat="1" ht="15.75" x14ac:dyDescent="0.25">
      <c r="A5" s="17" t="s">
        <v>66</v>
      </c>
      <c r="B5" s="17"/>
      <c r="C5" s="17"/>
      <c r="D5" s="17"/>
      <c r="E5" s="17"/>
      <c r="F5" s="17"/>
      <c r="G5" s="17"/>
      <c r="H5" s="18"/>
      <c r="I5" s="18"/>
      <c r="J5" s="19"/>
      <c r="K5" s="19"/>
      <c r="L5" s="19"/>
      <c r="M5" s="19"/>
      <c r="R5" s="21"/>
    </row>
    <row r="6" spans="1:22" s="20" customFormat="1" ht="15.75" x14ac:dyDescent="0.25">
      <c r="A6" s="17" t="s">
        <v>290</v>
      </c>
      <c r="B6" s="17"/>
      <c r="C6" s="17"/>
      <c r="D6" s="17"/>
      <c r="E6" s="17"/>
      <c r="F6" s="17"/>
      <c r="G6" s="17"/>
      <c r="H6" s="18"/>
      <c r="I6" s="18"/>
      <c r="J6" s="19"/>
      <c r="K6" s="19"/>
      <c r="L6" s="19"/>
      <c r="M6" s="19"/>
      <c r="R6" s="21"/>
    </row>
    <row r="7" spans="1:22" s="20" customFormat="1" ht="15.75" x14ac:dyDescent="0.25">
      <c r="A7" s="17" t="s">
        <v>67</v>
      </c>
      <c r="B7" s="22"/>
      <c r="C7" s="17"/>
      <c r="D7" s="17"/>
      <c r="E7" s="17"/>
      <c r="F7" s="17"/>
      <c r="G7" s="17"/>
      <c r="H7" s="18"/>
      <c r="I7" s="18" t="str">
        <f>UPPER(H7)</f>
        <v/>
      </c>
      <c r="J7" s="19"/>
      <c r="K7" s="19"/>
      <c r="L7" s="19"/>
      <c r="M7" s="19"/>
      <c r="R7" s="21"/>
    </row>
    <row r="8" spans="1:22" s="20" customFormat="1" ht="15.75" x14ac:dyDescent="0.25">
      <c r="B8" s="22"/>
      <c r="C8" s="17"/>
      <c r="D8" s="17"/>
      <c r="E8" s="17"/>
      <c r="F8" s="17"/>
      <c r="G8" s="17"/>
      <c r="H8" s="18"/>
      <c r="I8" s="18"/>
      <c r="J8" s="19"/>
      <c r="K8" s="19"/>
      <c r="L8" s="19"/>
      <c r="M8" s="19"/>
      <c r="R8" s="21"/>
    </row>
    <row r="9" spans="1:22" ht="15" x14ac:dyDescent="0.25">
      <c r="R9" s="15"/>
      <c r="S9" s="15"/>
      <c r="T9" s="15"/>
      <c r="U9" s="15"/>
      <c r="V9" s="15"/>
    </row>
    <row r="10" spans="1:22" s="5" customFormat="1" ht="29.25" customHeight="1" x14ac:dyDescent="0.25">
      <c r="A10" s="7" t="s">
        <v>68</v>
      </c>
      <c r="B10" s="12" t="s">
        <v>69</v>
      </c>
      <c r="C10" s="12" t="s">
        <v>70</v>
      </c>
      <c r="D10" s="12" t="s">
        <v>71</v>
      </c>
      <c r="E10" s="12" t="s">
        <v>72</v>
      </c>
      <c r="F10" s="12" t="s">
        <v>73</v>
      </c>
      <c r="G10" s="12" t="s">
        <v>74</v>
      </c>
      <c r="H10" s="7" t="s">
        <v>75</v>
      </c>
      <c r="I10" s="7" t="s">
        <v>76</v>
      </c>
      <c r="J10" s="7" t="s">
        <v>77</v>
      </c>
      <c r="K10" s="7" t="s">
        <v>78</v>
      </c>
      <c r="L10" s="7" t="s">
        <v>79</v>
      </c>
      <c r="M10" s="7" t="s">
        <v>80</v>
      </c>
      <c r="N10" s="7" t="s">
        <v>81</v>
      </c>
      <c r="O10" s="7" t="s">
        <v>82</v>
      </c>
      <c r="P10" s="12" t="s">
        <v>83</v>
      </c>
      <c r="Q10" s="13" t="s">
        <v>84</v>
      </c>
      <c r="R10" s="13" t="s">
        <v>85</v>
      </c>
      <c r="S10" s="13" t="s">
        <v>86</v>
      </c>
      <c r="T10" s="13" t="s">
        <v>87</v>
      </c>
      <c r="U10" s="16" t="s">
        <v>88</v>
      </c>
      <c r="V10" s="13" t="s">
        <v>89</v>
      </c>
    </row>
    <row r="11" spans="1:22" ht="409.5" x14ac:dyDescent="0.25">
      <c r="A11" s="23">
        <v>187</v>
      </c>
      <c r="B11" s="23" t="s">
        <v>109</v>
      </c>
      <c r="C11" s="23" t="s">
        <v>90</v>
      </c>
      <c r="D11" s="23" t="s">
        <v>91</v>
      </c>
      <c r="E11" s="23" t="s">
        <v>92</v>
      </c>
      <c r="F11" s="23" t="s">
        <v>110</v>
      </c>
      <c r="G11" s="23" t="s">
        <v>111</v>
      </c>
      <c r="H11" s="26" t="s">
        <v>93</v>
      </c>
      <c r="I11" s="26">
        <v>8</v>
      </c>
      <c r="J11" s="28" t="s">
        <v>94</v>
      </c>
      <c r="K11" s="23">
        <v>2</v>
      </c>
      <c r="L11" s="28" t="s">
        <v>95</v>
      </c>
      <c r="M11" s="25" t="s">
        <v>112</v>
      </c>
      <c r="N11" s="24" t="s">
        <v>107</v>
      </c>
      <c r="O11" s="24" t="s">
        <v>96</v>
      </c>
      <c r="P11" s="29" t="s">
        <v>113</v>
      </c>
      <c r="Q11" s="30" t="s">
        <v>114</v>
      </c>
      <c r="R11" s="24" t="s">
        <v>294</v>
      </c>
      <c r="S11" s="30" t="s">
        <v>291</v>
      </c>
      <c r="T11" s="31"/>
      <c r="U11" s="24"/>
      <c r="V11" s="24"/>
    </row>
    <row r="12" spans="1:22" ht="303.75" x14ac:dyDescent="0.25">
      <c r="A12" s="23">
        <v>190</v>
      </c>
      <c r="B12" s="23" t="s">
        <v>109</v>
      </c>
      <c r="C12" s="23" t="s">
        <v>90</v>
      </c>
      <c r="D12" s="23" t="s">
        <v>91</v>
      </c>
      <c r="E12" s="23" t="s">
        <v>92</v>
      </c>
      <c r="F12" s="23" t="s">
        <v>110</v>
      </c>
      <c r="G12" s="23" t="s">
        <v>111</v>
      </c>
      <c r="H12" s="23" t="s">
        <v>108</v>
      </c>
      <c r="I12" s="26">
        <v>4</v>
      </c>
      <c r="J12" s="28" t="s">
        <v>115</v>
      </c>
      <c r="K12" s="23">
        <v>4</v>
      </c>
      <c r="L12" s="28" t="s">
        <v>115</v>
      </c>
      <c r="M12" s="25" t="s">
        <v>116</v>
      </c>
      <c r="N12" s="27" t="s">
        <v>117</v>
      </c>
      <c r="O12" s="24" t="s">
        <v>118</v>
      </c>
      <c r="P12" s="29" t="s">
        <v>119</v>
      </c>
      <c r="Q12" s="30" t="s">
        <v>120</v>
      </c>
      <c r="R12" s="24" t="s">
        <v>121</v>
      </c>
      <c r="S12" s="24" t="s">
        <v>122</v>
      </c>
      <c r="T12" s="31" t="s">
        <v>123</v>
      </c>
      <c r="U12" s="24" t="s">
        <v>124</v>
      </c>
      <c r="V12" s="24" t="s">
        <v>125</v>
      </c>
    </row>
    <row r="13" spans="1:22" ht="409.5" x14ac:dyDescent="0.25">
      <c r="A13" s="23">
        <v>191</v>
      </c>
      <c r="B13" s="23" t="s">
        <v>109</v>
      </c>
      <c r="C13" s="23" t="s">
        <v>90</v>
      </c>
      <c r="D13" s="23" t="s">
        <v>91</v>
      </c>
      <c r="E13" s="23" t="s">
        <v>92</v>
      </c>
      <c r="F13" s="23" t="s">
        <v>110</v>
      </c>
      <c r="G13" s="23" t="s">
        <v>111</v>
      </c>
      <c r="H13" s="26" t="s">
        <v>93</v>
      </c>
      <c r="I13" s="26">
        <v>8</v>
      </c>
      <c r="J13" s="28" t="s">
        <v>97</v>
      </c>
      <c r="K13" s="23" t="s">
        <v>98</v>
      </c>
      <c r="L13" s="28" t="s">
        <v>99</v>
      </c>
      <c r="M13" s="25" t="s">
        <v>126</v>
      </c>
      <c r="N13" s="24" t="s">
        <v>102</v>
      </c>
      <c r="O13" s="24" t="s">
        <v>100</v>
      </c>
      <c r="P13" s="29" t="s">
        <v>127</v>
      </c>
      <c r="Q13" s="30" t="s">
        <v>128</v>
      </c>
      <c r="R13" s="24" t="s">
        <v>295</v>
      </c>
      <c r="S13" s="24" t="s">
        <v>292</v>
      </c>
      <c r="T13" s="32"/>
      <c r="U13" s="24"/>
      <c r="V13" s="24"/>
    </row>
    <row r="14" spans="1:22" ht="409.5" x14ac:dyDescent="0.25">
      <c r="A14" s="23">
        <v>192</v>
      </c>
      <c r="B14" s="23" t="s">
        <v>109</v>
      </c>
      <c r="C14" s="23" t="s">
        <v>90</v>
      </c>
      <c r="D14" s="23" t="s">
        <v>91</v>
      </c>
      <c r="E14" s="23" t="s">
        <v>92</v>
      </c>
      <c r="F14" s="23" t="s">
        <v>110</v>
      </c>
      <c r="G14" s="23" t="s">
        <v>111</v>
      </c>
      <c r="H14" s="26" t="s">
        <v>93</v>
      </c>
      <c r="I14" s="26">
        <v>8</v>
      </c>
      <c r="J14" s="28" t="s">
        <v>129</v>
      </c>
      <c r="K14" s="26">
        <v>15</v>
      </c>
      <c r="L14" s="28" t="s">
        <v>103</v>
      </c>
      <c r="M14" s="25" t="s">
        <v>130</v>
      </c>
      <c r="N14" s="24" t="s">
        <v>104</v>
      </c>
      <c r="O14" s="24" t="s">
        <v>105</v>
      </c>
      <c r="P14" s="29" t="s">
        <v>131</v>
      </c>
      <c r="Q14" s="30" t="s">
        <v>132</v>
      </c>
      <c r="R14" s="24" t="s">
        <v>296</v>
      </c>
      <c r="S14" s="24" t="s">
        <v>293</v>
      </c>
      <c r="T14" s="31"/>
      <c r="U14" s="24"/>
      <c r="V14" s="24"/>
    </row>
  </sheetData>
  <sortState xmlns:xlrd2="http://schemas.microsoft.com/office/spreadsheetml/2017/richdata2" ref="A11:O14">
    <sortCondition ref="I11:I14"/>
    <sortCondition ref="K11:K14"/>
  </sortState>
  <pageMargins left="0.51181102362204722" right="0.51181102362204722" top="0.55118110236220474" bottom="0.55118110236220474" header="0.31496062992125984" footer="0.31496062992125984"/>
  <pageSetup paperSize="5" scale="40" orientation="landscape" r:id="rId1"/>
  <headerFooter>
    <oddFooter>&amp;C&amp;P/&amp;N</oddFooter>
  </headerFooter>
  <colBreaks count="1" manualBreakCount="1">
    <brk id="17" max="1260"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topLeftCell="A28" workbookViewId="0"/>
  </sheetViews>
  <sheetFormatPr baseColWidth="10" defaultColWidth="11.42578125" defaultRowHeight="15" x14ac:dyDescent="0.25"/>
  <cols>
    <col min="4" max="4" width="16.28515625" bestFit="1" customWidth="1"/>
  </cols>
  <sheetData>
    <row r="5" spans="2:6" x14ac:dyDescent="0.25">
      <c r="B5" s="14" t="s">
        <v>70</v>
      </c>
      <c r="D5" s="14" t="s">
        <v>133</v>
      </c>
      <c r="F5" s="14" t="s">
        <v>134</v>
      </c>
    </row>
    <row r="6" spans="2:6" x14ac:dyDescent="0.25">
      <c r="B6" t="s">
        <v>135</v>
      </c>
      <c r="D6" t="s">
        <v>136</v>
      </c>
      <c r="F6" t="s">
        <v>137</v>
      </c>
    </row>
    <row r="7" spans="2:6" x14ac:dyDescent="0.25">
      <c r="B7" t="s">
        <v>90</v>
      </c>
      <c r="D7" t="s">
        <v>138</v>
      </c>
      <c r="F7" t="s">
        <v>139</v>
      </c>
    </row>
    <row r="8" spans="2:6" x14ac:dyDescent="0.25">
      <c r="D8" t="s">
        <v>140</v>
      </c>
      <c r="F8" t="s">
        <v>141</v>
      </c>
    </row>
    <row r="9" spans="2:6" x14ac:dyDescent="0.25">
      <c r="D9" t="s">
        <v>142</v>
      </c>
      <c r="F9" t="s">
        <v>143</v>
      </c>
    </row>
    <row r="10" spans="2:6" x14ac:dyDescent="0.25">
      <c r="D10" t="s">
        <v>144</v>
      </c>
      <c r="F10" t="s">
        <v>145</v>
      </c>
    </row>
    <row r="11" spans="2:6" x14ac:dyDescent="0.25">
      <c r="D11" t="s">
        <v>146</v>
      </c>
      <c r="F11" t="s">
        <v>147</v>
      </c>
    </row>
    <row r="12" spans="2:6" x14ac:dyDescent="0.25">
      <c r="D12" t="s">
        <v>148</v>
      </c>
      <c r="F12" t="s">
        <v>92</v>
      </c>
    </row>
    <row r="13" spans="2:6" x14ac:dyDescent="0.25">
      <c r="D13" t="s">
        <v>149</v>
      </c>
      <c r="F13" t="s">
        <v>150</v>
      </c>
    </row>
    <row r="14" spans="2:6" x14ac:dyDescent="0.25">
      <c r="D14" t="s">
        <v>151</v>
      </c>
      <c r="F14" t="s">
        <v>152</v>
      </c>
    </row>
    <row r="15" spans="2:6" x14ac:dyDescent="0.25">
      <c r="D15" t="s">
        <v>153</v>
      </c>
      <c r="F15" t="s">
        <v>154</v>
      </c>
    </row>
    <row r="16" spans="2:6" x14ac:dyDescent="0.25">
      <c r="D16" t="s">
        <v>155</v>
      </c>
      <c r="F16" t="s">
        <v>156</v>
      </c>
    </row>
    <row r="17" spans="4:6" x14ac:dyDescent="0.25">
      <c r="D17" t="s">
        <v>157</v>
      </c>
      <c r="F17" t="s">
        <v>158</v>
      </c>
    </row>
    <row r="18" spans="4:6" x14ac:dyDescent="0.25">
      <c r="D18" t="s">
        <v>159</v>
      </c>
      <c r="F18" t="s">
        <v>160</v>
      </c>
    </row>
    <row r="19" spans="4:6" x14ac:dyDescent="0.25">
      <c r="D19" t="s">
        <v>161</v>
      </c>
      <c r="F19" t="s">
        <v>162</v>
      </c>
    </row>
    <row r="20" spans="4:6" x14ac:dyDescent="0.25">
      <c r="D20" t="s">
        <v>163</v>
      </c>
      <c r="F20" t="s">
        <v>164</v>
      </c>
    </row>
    <row r="21" spans="4:6" x14ac:dyDescent="0.25">
      <c r="D21" t="s">
        <v>91</v>
      </c>
      <c r="F21" t="s">
        <v>165</v>
      </c>
    </row>
    <row r="22" spans="4:6" x14ac:dyDescent="0.25">
      <c r="D22" t="s">
        <v>166</v>
      </c>
      <c r="F22" t="s">
        <v>167</v>
      </c>
    </row>
    <row r="23" spans="4:6" x14ac:dyDescent="0.25">
      <c r="D23" t="s">
        <v>168</v>
      </c>
      <c r="F23" t="s">
        <v>169</v>
      </c>
    </row>
    <row r="24" spans="4:6" x14ac:dyDescent="0.25">
      <c r="D24" t="s">
        <v>170</v>
      </c>
      <c r="F24" t="s">
        <v>171</v>
      </c>
    </row>
    <row r="25" spans="4:6" x14ac:dyDescent="0.25">
      <c r="D25" t="s">
        <v>172</v>
      </c>
      <c r="F25" t="s">
        <v>173</v>
      </c>
    </row>
    <row r="26" spans="4:6" x14ac:dyDescent="0.25">
      <c r="D26" t="s">
        <v>174</v>
      </c>
    </row>
    <row r="27" spans="4:6" x14ac:dyDescent="0.25">
      <c r="D27" t="s">
        <v>175</v>
      </c>
    </row>
    <row r="28" spans="4:6" x14ac:dyDescent="0.25">
      <c r="D28" t="s">
        <v>176</v>
      </c>
    </row>
    <row r="29" spans="4:6" x14ac:dyDescent="0.25">
      <c r="D29" t="s">
        <v>177</v>
      </c>
    </row>
    <row r="30" spans="4:6" x14ac:dyDescent="0.25">
      <c r="D30" t="s">
        <v>178</v>
      </c>
    </row>
    <row r="31" spans="4:6" x14ac:dyDescent="0.25">
      <c r="D31" t="s">
        <v>179</v>
      </c>
    </row>
    <row r="32" spans="4:6" x14ac:dyDescent="0.25">
      <c r="D32" t="s">
        <v>180</v>
      </c>
    </row>
    <row r="33" spans="4:4" x14ac:dyDescent="0.25">
      <c r="D33" t="s">
        <v>181</v>
      </c>
    </row>
    <row r="34" spans="4:4" x14ac:dyDescent="0.25">
      <c r="D34" t="s">
        <v>182</v>
      </c>
    </row>
    <row r="35" spans="4:4" x14ac:dyDescent="0.25">
      <c r="D35" t="s">
        <v>183</v>
      </c>
    </row>
    <row r="36" spans="4:4" x14ac:dyDescent="0.25">
      <c r="D36" t="s">
        <v>184</v>
      </c>
    </row>
    <row r="37" spans="4:4" x14ac:dyDescent="0.25">
      <c r="D37" t="s">
        <v>185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2578125" defaultRowHeight="15" x14ac:dyDescent="0.25"/>
  <cols>
    <col min="1" max="1" width="3.28515625" customWidth="1"/>
    <col min="2" max="2" width="2.42578125" customWidth="1"/>
    <col min="3" max="3" width="91.28515625" hidden="1" customWidth="1"/>
    <col min="4" max="6" width="0" hidden="1" customWidth="1"/>
    <col min="7" max="7" width="6.28515625" hidden="1" customWidth="1"/>
    <col min="8" max="8" width="110.5703125" bestFit="1" customWidth="1"/>
    <col min="9" max="9" width="0" hidden="1" customWidth="1"/>
  </cols>
  <sheetData>
    <row r="1" spans="3:9" x14ac:dyDescent="0.25">
      <c r="C1" s="4" t="s">
        <v>186</v>
      </c>
      <c r="H1" s="4" t="s">
        <v>187</v>
      </c>
    </row>
    <row r="3" spans="3:9" x14ac:dyDescent="0.25">
      <c r="C3" t="s">
        <v>188</v>
      </c>
      <c r="H3" t="s">
        <v>188</v>
      </c>
      <c r="I3" t="str">
        <f>IF(H3=C3,"VERDADERO","FALSO")</f>
        <v>VERDADERO</v>
      </c>
    </row>
    <row r="4" spans="3:9" x14ac:dyDescent="0.25">
      <c r="C4" t="s">
        <v>189</v>
      </c>
      <c r="H4" t="s">
        <v>189</v>
      </c>
      <c r="I4" t="str">
        <f t="shared" ref="I4:I17" si="0">IF(H4=C4,"VERDADERO","FALSO")</f>
        <v>VERDADERO</v>
      </c>
    </row>
    <row r="5" spans="3:9" x14ac:dyDescent="0.25">
      <c r="C5" t="s">
        <v>190</v>
      </c>
      <c r="H5" t="s">
        <v>190</v>
      </c>
      <c r="I5" t="str">
        <f t="shared" si="0"/>
        <v>VERDADERO</v>
      </c>
    </row>
    <row r="6" spans="3:9" x14ac:dyDescent="0.25">
      <c r="C6" t="s">
        <v>191</v>
      </c>
      <c r="H6" t="s">
        <v>191</v>
      </c>
      <c r="I6" t="str">
        <f t="shared" si="0"/>
        <v>VERDADERO</v>
      </c>
    </row>
    <row r="7" spans="3:9" x14ac:dyDescent="0.25">
      <c r="C7" t="s">
        <v>192</v>
      </c>
      <c r="H7" t="s">
        <v>192</v>
      </c>
      <c r="I7" t="str">
        <f t="shared" si="0"/>
        <v>VERDADERO</v>
      </c>
    </row>
    <row r="8" spans="3:9" x14ac:dyDescent="0.25">
      <c r="C8" t="s">
        <v>193</v>
      </c>
      <c r="H8" t="s">
        <v>193</v>
      </c>
      <c r="I8" t="str">
        <f t="shared" si="0"/>
        <v>VERDADERO</v>
      </c>
    </row>
    <row r="9" spans="3:9" x14ac:dyDescent="0.25">
      <c r="C9" t="s">
        <v>194</v>
      </c>
      <c r="H9" t="s">
        <v>194</v>
      </c>
      <c r="I9" t="str">
        <f t="shared" si="0"/>
        <v>VERDADERO</v>
      </c>
    </row>
    <row r="10" spans="3:9" x14ac:dyDescent="0.25">
      <c r="C10" t="s">
        <v>195</v>
      </c>
      <c r="H10" t="s">
        <v>195</v>
      </c>
      <c r="I10" t="str">
        <f t="shared" si="0"/>
        <v>VERDADERO</v>
      </c>
    </row>
    <row r="11" spans="3:9" x14ac:dyDescent="0.25">
      <c r="C11" t="s">
        <v>196</v>
      </c>
      <c r="H11" t="s">
        <v>196</v>
      </c>
      <c r="I11" t="str">
        <f t="shared" si="0"/>
        <v>VERDADERO</v>
      </c>
    </row>
    <row r="12" spans="3:9" x14ac:dyDescent="0.25">
      <c r="C12" t="s">
        <v>197</v>
      </c>
      <c r="H12" t="s">
        <v>197</v>
      </c>
      <c r="I12" t="str">
        <f t="shared" si="0"/>
        <v>VERDADERO</v>
      </c>
    </row>
    <row r="13" spans="3:9" x14ac:dyDescent="0.25">
      <c r="C13" t="s">
        <v>198</v>
      </c>
      <c r="H13" t="s">
        <v>198</v>
      </c>
      <c r="I13" t="str">
        <f t="shared" si="0"/>
        <v>VERDADERO</v>
      </c>
    </row>
    <row r="14" spans="3:9" x14ac:dyDescent="0.25">
      <c r="C14" t="s">
        <v>199</v>
      </c>
      <c r="H14" t="s">
        <v>199</v>
      </c>
      <c r="I14" t="str">
        <f t="shared" si="0"/>
        <v>VERDADERO</v>
      </c>
    </row>
    <row r="15" spans="3:9" x14ac:dyDescent="0.25">
      <c r="C15" t="s">
        <v>200</v>
      </c>
      <c r="H15" t="s">
        <v>200</v>
      </c>
      <c r="I15" t="str">
        <f t="shared" si="0"/>
        <v>VERDADERO</v>
      </c>
    </row>
    <row r="16" spans="3:9" x14ac:dyDescent="0.25">
      <c r="C16" t="s">
        <v>201</v>
      </c>
      <c r="H16" t="s">
        <v>201</v>
      </c>
      <c r="I16" t="str">
        <f t="shared" si="0"/>
        <v>VERDADERO</v>
      </c>
    </row>
    <row r="17" spans="3:9" x14ac:dyDescent="0.25">
      <c r="C17" t="s">
        <v>202</v>
      </c>
      <c r="H17" t="s">
        <v>202</v>
      </c>
      <c r="I17" t="str">
        <f t="shared" si="0"/>
        <v>VERDADERO</v>
      </c>
    </row>
    <row r="18" spans="3:9" x14ac:dyDescent="0.25">
      <c r="C18" t="s">
        <v>203</v>
      </c>
      <c r="H18" t="s">
        <v>204</v>
      </c>
    </row>
    <row r="19" spans="3:9" x14ac:dyDescent="0.25">
      <c r="C19" t="s">
        <v>205</v>
      </c>
      <c r="H19" t="s">
        <v>206</v>
      </c>
    </row>
    <row r="20" spans="3:9" x14ac:dyDescent="0.25">
      <c r="C20" t="s">
        <v>207</v>
      </c>
      <c r="H20" t="s">
        <v>208</v>
      </c>
    </row>
    <row r="21" spans="3:9" x14ac:dyDescent="0.25">
      <c r="C21" t="s">
        <v>209</v>
      </c>
      <c r="H21" t="s">
        <v>210</v>
      </c>
    </row>
    <row r="22" spans="3:9" x14ac:dyDescent="0.25">
      <c r="C22" t="s">
        <v>211</v>
      </c>
      <c r="H22" t="s">
        <v>212</v>
      </c>
    </row>
    <row r="23" spans="3:9" x14ac:dyDescent="0.25">
      <c r="C23" t="s">
        <v>213</v>
      </c>
      <c r="H23" t="s">
        <v>214</v>
      </c>
    </row>
    <row r="24" spans="3:9" x14ac:dyDescent="0.25">
      <c r="C24" t="s">
        <v>215</v>
      </c>
      <c r="H24" t="s">
        <v>216</v>
      </c>
    </row>
    <row r="25" spans="3:9" x14ac:dyDescent="0.25">
      <c r="C25" t="s">
        <v>217</v>
      </c>
      <c r="H25" t="s">
        <v>218</v>
      </c>
    </row>
    <row r="26" spans="3:9" x14ac:dyDescent="0.25">
      <c r="C26" s="6" t="s">
        <v>219</v>
      </c>
      <c r="D26" s="6"/>
      <c r="E26" s="6"/>
      <c r="F26" s="6"/>
      <c r="G26" s="6"/>
      <c r="H26" t="s">
        <v>220</v>
      </c>
    </row>
    <row r="27" spans="3:9" x14ac:dyDescent="0.25">
      <c r="C27" s="6" t="s">
        <v>221</v>
      </c>
      <c r="D27" s="6"/>
      <c r="E27" s="6"/>
      <c r="F27" s="6"/>
      <c r="G27" s="6"/>
      <c r="H27" t="s">
        <v>203</v>
      </c>
    </row>
    <row r="28" spans="3:9" x14ac:dyDescent="0.25">
      <c r="C28" s="6" t="s">
        <v>222</v>
      </c>
      <c r="D28" s="6"/>
      <c r="E28" s="6"/>
      <c r="F28" s="6"/>
      <c r="G28" s="6"/>
      <c r="H28" t="s">
        <v>205</v>
      </c>
    </row>
    <row r="29" spans="3:9" x14ac:dyDescent="0.25">
      <c r="C29" s="6" t="s">
        <v>223</v>
      </c>
      <c r="D29" s="6"/>
      <c r="E29" s="6"/>
      <c r="F29" s="6"/>
      <c r="G29" s="6"/>
      <c r="H29" t="s">
        <v>207</v>
      </c>
    </row>
    <row r="30" spans="3:9" x14ac:dyDescent="0.25">
      <c r="C30" s="6" t="s">
        <v>224</v>
      </c>
      <c r="D30" s="6"/>
      <c r="E30" s="6"/>
      <c r="F30" s="6"/>
      <c r="G30" s="6"/>
      <c r="H30" t="s">
        <v>209</v>
      </c>
    </row>
    <row r="31" spans="3:9" x14ac:dyDescent="0.25">
      <c r="C31" s="6" t="s">
        <v>225</v>
      </c>
      <c r="D31" s="6"/>
      <c r="E31" s="6"/>
      <c r="F31" s="6"/>
      <c r="G31" s="6"/>
      <c r="H31" t="s">
        <v>211</v>
      </c>
    </row>
    <row r="32" spans="3:9" x14ac:dyDescent="0.25">
      <c r="C32" s="6" t="s">
        <v>226</v>
      </c>
      <c r="D32" s="6"/>
      <c r="E32" s="6"/>
      <c r="F32" s="6"/>
      <c r="G32" s="6"/>
      <c r="H32" t="s">
        <v>213</v>
      </c>
    </row>
    <row r="33" spans="3:8" x14ac:dyDescent="0.25">
      <c r="C33" s="6" t="s">
        <v>227</v>
      </c>
      <c r="D33" s="6"/>
      <c r="E33" s="6"/>
      <c r="F33" s="6"/>
      <c r="G33" s="6"/>
      <c r="H33" t="s">
        <v>215</v>
      </c>
    </row>
    <row r="34" spans="3:8" x14ac:dyDescent="0.25">
      <c r="C34" s="6" t="s">
        <v>228</v>
      </c>
      <c r="D34" s="6"/>
      <c r="E34" s="6"/>
      <c r="F34" s="6"/>
      <c r="G34" s="6"/>
      <c r="H34" t="s">
        <v>217</v>
      </c>
    </row>
    <row r="35" spans="3:8" x14ac:dyDescent="0.25">
      <c r="C35" s="6" t="s">
        <v>229</v>
      </c>
      <c r="D35" s="6"/>
      <c r="E35" s="6"/>
      <c r="F35" s="6"/>
      <c r="G35" s="6"/>
      <c r="H35" t="s">
        <v>230</v>
      </c>
    </row>
    <row r="36" spans="3:8" x14ac:dyDescent="0.25">
      <c r="C36" s="6" t="s">
        <v>231</v>
      </c>
      <c r="D36" s="6"/>
      <c r="E36" s="6"/>
      <c r="F36" s="6"/>
      <c r="G36" s="6"/>
      <c r="H36" t="s">
        <v>232</v>
      </c>
    </row>
    <row r="37" spans="3:8" x14ac:dyDescent="0.25">
      <c r="H37" t="s">
        <v>233</v>
      </c>
    </row>
    <row r="38" spans="3:8" x14ac:dyDescent="0.25">
      <c r="H38" t="s">
        <v>234</v>
      </c>
    </row>
    <row r="39" spans="3:8" x14ac:dyDescent="0.25">
      <c r="H39" t="s">
        <v>235</v>
      </c>
    </row>
    <row r="40" spans="3:8" x14ac:dyDescent="0.25">
      <c r="C40" t="s">
        <v>236</v>
      </c>
      <c r="H40" t="s">
        <v>237</v>
      </c>
    </row>
    <row r="41" spans="3:8" x14ac:dyDescent="0.25">
      <c r="C41" t="s">
        <v>238</v>
      </c>
      <c r="H41" t="s">
        <v>239</v>
      </c>
    </row>
    <row r="42" spans="3:8" x14ac:dyDescent="0.25">
      <c r="C42" t="s">
        <v>240</v>
      </c>
      <c r="H42" t="s">
        <v>241</v>
      </c>
    </row>
    <row r="43" spans="3:8" x14ac:dyDescent="0.25">
      <c r="C43" t="s">
        <v>242</v>
      </c>
      <c r="H43" t="s">
        <v>243</v>
      </c>
    </row>
    <row r="44" spans="3:8" x14ac:dyDescent="0.25">
      <c r="C44" t="s">
        <v>244</v>
      </c>
      <c r="H44" t="s">
        <v>245</v>
      </c>
    </row>
    <row r="45" spans="3:8" x14ac:dyDescent="0.25">
      <c r="C45" t="s">
        <v>246</v>
      </c>
      <c r="H45" t="s">
        <v>247</v>
      </c>
    </row>
    <row r="46" spans="3:8" x14ac:dyDescent="0.25">
      <c r="C46" t="s">
        <v>248</v>
      </c>
      <c r="H46" t="s">
        <v>249</v>
      </c>
    </row>
    <row r="47" spans="3:8" x14ac:dyDescent="0.25">
      <c r="C47" t="s">
        <v>250</v>
      </c>
      <c r="H47" t="s">
        <v>251</v>
      </c>
    </row>
    <row r="48" spans="3:8" x14ac:dyDescent="0.25">
      <c r="C48" t="s">
        <v>252</v>
      </c>
      <c r="H48" t="s">
        <v>253</v>
      </c>
    </row>
    <row r="49" spans="3:9" x14ac:dyDescent="0.25">
      <c r="C49" t="s">
        <v>254</v>
      </c>
      <c r="H49" t="s">
        <v>236</v>
      </c>
    </row>
    <row r="50" spans="3:9" x14ac:dyDescent="0.25">
      <c r="C50" t="s">
        <v>255</v>
      </c>
      <c r="H50" t="s">
        <v>238</v>
      </c>
    </row>
    <row r="51" spans="3:9" x14ac:dyDescent="0.25">
      <c r="C51" t="s">
        <v>256</v>
      </c>
      <c r="H51" t="s">
        <v>240</v>
      </c>
    </row>
    <row r="52" spans="3:9" x14ac:dyDescent="0.25">
      <c r="C52" t="s">
        <v>257</v>
      </c>
      <c r="H52" t="s">
        <v>242</v>
      </c>
    </row>
    <row r="53" spans="3:9" x14ac:dyDescent="0.25">
      <c r="C53" t="s">
        <v>258</v>
      </c>
      <c r="H53" t="s">
        <v>244</v>
      </c>
    </row>
    <row r="54" spans="3:9" x14ac:dyDescent="0.25">
      <c r="C54" t="s">
        <v>259</v>
      </c>
      <c r="H54" t="s">
        <v>246</v>
      </c>
    </row>
    <row r="55" spans="3:9" ht="15.75" customHeight="1" x14ac:dyDescent="0.25">
      <c r="H55" t="s">
        <v>248</v>
      </c>
    </row>
    <row r="56" spans="3:9" x14ac:dyDescent="0.25">
      <c r="H56" t="s">
        <v>250</v>
      </c>
    </row>
    <row r="57" spans="3:9" x14ac:dyDescent="0.25">
      <c r="H57" t="s">
        <v>252</v>
      </c>
      <c r="I57" t="e">
        <f>IF(H18=#REF!,"VERDADERO","FALSO")</f>
        <v>#REF!</v>
      </c>
    </row>
    <row r="58" spans="3:9" x14ac:dyDescent="0.25">
      <c r="H58" t="s">
        <v>254</v>
      </c>
      <c r="I58" t="e">
        <f>IF(H19=#REF!,"VERDADERO","FALSO")</f>
        <v>#REF!</v>
      </c>
    </row>
    <row r="59" spans="3:9" x14ac:dyDescent="0.25">
      <c r="H59" t="s">
        <v>255</v>
      </c>
      <c r="I59" t="e">
        <f>IF(H20=#REF!,"VERDADERO","FALSO")</f>
        <v>#REF!</v>
      </c>
    </row>
    <row r="60" spans="3:9" x14ac:dyDescent="0.25">
      <c r="H60" t="s">
        <v>256</v>
      </c>
      <c r="I60" t="e">
        <f>IF(H21=#REF!,"VERDADERO","FALSO")</f>
        <v>#REF!</v>
      </c>
    </row>
    <row r="61" spans="3:9" x14ac:dyDescent="0.25">
      <c r="H61" t="s">
        <v>257</v>
      </c>
      <c r="I61" t="e">
        <f>IF(H22=#REF!,"VERDADERO","FALSO")</f>
        <v>#REF!</v>
      </c>
    </row>
    <row r="62" spans="3:9" x14ac:dyDescent="0.25">
      <c r="H62" t="s">
        <v>258</v>
      </c>
      <c r="I62" t="e">
        <f>IF(H23=#REF!,"VERDADERO","FALSO")</f>
        <v>#REF!</v>
      </c>
    </row>
    <row r="63" spans="3:9" x14ac:dyDescent="0.25">
      <c r="H63" t="s">
        <v>259</v>
      </c>
      <c r="I63" t="e">
        <f>IF(H24=#REF!,"VERDADERO","FALSO")</f>
        <v>#REF!</v>
      </c>
    </row>
    <row r="64" spans="3:9" x14ac:dyDescent="0.25">
      <c r="H64" t="s">
        <v>260</v>
      </c>
      <c r="I64" t="e">
        <f>IF(H25=#REF!,"VERDADERO","FALSO")</f>
        <v>#REF!</v>
      </c>
    </row>
    <row r="65" spans="8:9" x14ac:dyDescent="0.25">
      <c r="H65" t="s">
        <v>261</v>
      </c>
      <c r="I65" t="e">
        <f>IF(H26=#REF!,"VERDADERO","FALSO")</f>
        <v>#REF!</v>
      </c>
    </row>
    <row r="66" spans="8:9" x14ac:dyDescent="0.25">
      <c r="H66" t="s">
        <v>262</v>
      </c>
      <c r="I66" t="str">
        <f t="shared" ref="I66:I103" si="1">IF(H27=C18,"VERDADERO","FALSO")</f>
        <v>VERDADERO</v>
      </c>
    </row>
    <row r="67" spans="8:9" x14ac:dyDescent="0.25">
      <c r="H67" t="s">
        <v>263</v>
      </c>
      <c r="I67" t="str">
        <f t="shared" si="1"/>
        <v>VERDADERO</v>
      </c>
    </row>
    <row r="68" spans="8:9" x14ac:dyDescent="0.25">
      <c r="H68" t="s">
        <v>264</v>
      </c>
      <c r="I68" t="str">
        <f t="shared" si="1"/>
        <v>VERDADERO</v>
      </c>
    </row>
    <row r="69" spans="8:9" x14ac:dyDescent="0.25">
      <c r="H69" t="s">
        <v>265</v>
      </c>
      <c r="I69" t="str">
        <f t="shared" si="1"/>
        <v>VERDADERO</v>
      </c>
    </row>
    <row r="70" spans="8:9" x14ac:dyDescent="0.25">
      <c r="H70" t="s">
        <v>266</v>
      </c>
      <c r="I70" t="str">
        <f t="shared" si="1"/>
        <v>VERDADERO</v>
      </c>
    </row>
    <row r="71" spans="8:9" x14ac:dyDescent="0.25">
      <c r="H71" t="s">
        <v>267</v>
      </c>
      <c r="I71" t="str">
        <f t="shared" si="1"/>
        <v>VERDADERO</v>
      </c>
    </row>
    <row r="72" spans="8:9" x14ac:dyDescent="0.25">
      <c r="H72" t="s">
        <v>268</v>
      </c>
      <c r="I72" t="str">
        <f t="shared" si="1"/>
        <v>VERDADERO</v>
      </c>
    </row>
    <row r="73" spans="8:9" x14ac:dyDescent="0.25">
      <c r="H73" t="s">
        <v>269</v>
      </c>
      <c r="I73" t="str">
        <f t="shared" si="1"/>
        <v>VERDADERO</v>
      </c>
    </row>
    <row r="74" spans="8:9" x14ac:dyDescent="0.25">
      <c r="H74" t="s">
        <v>270</v>
      </c>
      <c r="I74" t="str">
        <f t="shared" si="1"/>
        <v>FALSO</v>
      </c>
    </row>
    <row r="75" spans="8:9" x14ac:dyDescent="0.25">
      <c r="I75" t="str">
        <f t="shared" si="1"/>
        <v>FALSO</v>
      </c>
    </row>
    <row r="76" spans="8:9" x14ac:dyDescent="0.25">
      <c r="I76" t="str">
        <f t="shared" si="1"/>
        <v>FALSO</v>
      </c>
    </row>
    <row r="77" spans="8:9" x14ac:dyDescent="0.25">
      <c r="I77" t="str">
        <f t="shared" si="1"/>
        <v>FALSO</v>
      </c>
    </row>
    <row r="78" spans="8:9" x14ac:dyDescent="0.25">
      <c r="I78" t="str">
        <f t="shared" si="1"/>
        <v>FALSO</v>
      </c>
    </row>
    <row r="79" spans="8:9" x14ac:dyDescent="0.25">
      <c r="I79" t="str">
        <f t="shared" si="1"/>
        <v>FALSO</v>
      </c>
    </row>
    <row r="80" spans="8:9" x14ac:dyDescent="0.25">
      <c r="I80" t="str">
        <f t="shared" si="1"/>
        <v>FALSO</v>
      </c>
    </row>
    <row r="81" spans="9:9" x14ac:dyDescent="0.25">
      <c r="I81" t="str">
        <f t="shared" si="1"/>
        <v>FALSO</v>
      </c>
    </row>
    <row r="82" spans="9:9" x14ac:dyDescent="0.25">
      <c r="I82" t="str">
        <f t="shared" si="1"/>
        <v>FALSO</v>
      </c>
    </row>
    <row r="83" spans="9:9" x14ac:dyDescent="0.25">
      <c r="I83" t="str">
        <f t="shared" si="1"/>
        <v>FALSO</v>
      </c>
    </row>
    <row r="84" spans="9:9" x14ac:dyDescent="0.25">
      <c r="I84" t="str">
        <f t="shared" si="1"/>
        <v>FALSO</v>
      </c>
    </row>
    <row r="85" spans="9:9" x14ac:dyDescent="0.25">
      <c r="I85" t="str">
        <f t="shared" si="1"/>
        <v>FALSO</v>
      </c>
    </row>
    <row r="86" spans="9:9" x14ac:dyDescent="0.25">
      <c r="I86" t="str">
        <f t="shared" si="1"/>
        <v>FALSO</v>
      </c>
    </row>
    <row r="87" spans="9:9" x14ac:dyDescent="0.25">
      <c r="I87" t="str">
        <f t="shared" si="1"/>
        <v>FALSO</v>
      </c>
    </row>
    <row r="88" spans="9:9" x14ac:dyDescent="0.25">
      <c r="I88" t="str">
        <f t="shared" si="1"/>
        <v>VERDADERO</v>
      </c>
    </row>
    <row r="89" spans="9:9" x14ac:dyDescent="0.25">
      <c r="I89" t="str">
        <f t="shared" si="1"/>
        <v>VERDADERO</v>
      </c>
    </row>
    <row r="90" spans="9:9" x14ac:dyDescent="0.25">
      <c r="I90" t="str">
        <f t="shared" si="1"/>
        <v>VERDADERO</v>
      </c>
    </row>
    <row r="91" spans="9:9" x14ac:dyDescent="0.25">
      <c r="I91" t="str">
        <f t="shared" si="1"/>
        <v>VERDADERO</v>
      </c>
    </row>
    <row r="92" spans="9:9" x14ac:dyDescent="0.25">
      <c r="I92" t="str">
        <f t="shared" si="1"/>
        <v>VERDADERO</v>
      </c>
    </row>
    <row r="93" spans="9:9" x14ac:dyDescent="0.25">
      <c r="I93" t="str">
        <f t="shared" si="1"/>
        <v>VERDADERO</v>
      </c>
    </row>
    <row r="94" spans="9:9" x14ac:dyDescent="0.25">
      <c r="I94" t="str">
        <f t="shared" si="1"/>
        <v>VERDADERO</v>
      </c>
    </row>
    <row r="95" spans="9:9" x14ac:dyDescent="0.25">
      <c r="I95" t="str">
        <f t="shared" si="1"/>
        <v>VERDADERO</v>
      </c>
    </row>
    <row r="96" spans="9:9" x14ac:dyDescent="0.25">
      <c r="I96" t="str">
        <f t="shared" si="1"/>
        <v>VERDADERO</v>
      </c>
    </row>
    <row r="97" spans="9:9" x14ac:dyDescent="0.25">
      <c r="I97" t="str">
        <f t="shared" si="1"/>
        <v>VERDADERO</v>
      </c>
    </row>
    <row r="98" spans="9:9" x14ac:dyDescent="0.25">
      <c r="I98" t="str">
        <f t="shared" si="1"/>
        <v>VERDADERO</v>
      </c>
    </row>
    <row r="99" spans="9:9" x14ac:dyDescent="0.25">
      <c r="I99" t="str">
        <f t="shared" si="1"/>
        <v>VERDADERO</v>
      </c>
    </row>
    <row r="100" spans="9:9" x14ac:dyDescent="0.25">
      <c r="I100" t="str">
        <f t="shared" si="1"/>
        <v>VERDADERO</v>
      </c>
    </row>
    <row r="101" spans="9:9" x14ac:dyDescent="0.25">
      <c r="I101" t="str">
        <f t="shared" si="1"/>
        <v>VERDADERO</v>
      </c>
    </row>
    <row r="102" spans="9:9" x14ac:dyDescent="0.25">
      <c r="I102" t="str">
        <f t="shared" si="1"/>
        <v>VERDADERO</v>
      </c>
    </row>
    <row r="103" spans="9:9" x14ac:dyDescent="0.25">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2578125" defaultRowHeight="15" x14ac:dyDescent="0.25"/>
  <cols>
    <col min="1" max="1" width="55.7109375" bestFit="1" customWidth="1"/>
    <col min="2" max="2" width="9.28515625" bestFit="1" customWidth="1"/>
  </cols>
  <sheetData>
    <row r="1" spans="1:2" x14ac:dyDescent="0.25">
      <c r="A1" s="1" t="s">
        <v>75</v>
      </c>
      <c r="B1" t="s">
        <v>271</v>
      </c>
    </row>
    <row r="3" spans="1:2" x14ac:dyDescent="0.25">
      <c r="A3" s="1" t="s">
        <v>0</v>
      </c>
    </row>
    <row r="4" spans="1:2" x14ac:dyDescent="0.25">
      <c r="A4" s="2" t="s">
        <v>54</v>
      </c>
    </row>
    <row r="5" spans="1:2" x14ac:dyDescent="0.25">
      <c r="A5" s="2" t="s">
        <v>272</v>
      </c>
    </row>
    <row r="6" spans="1:2" x14ac:dyDescent="0.25">
      <c r="A6" s="2" t="s">
        <v>23</v>
      </c>
    </row>
    <row r="7" spans="1:2" x14ac:dyDescent="0.25">
      <c r="A7" s="2" t="s">
        <v>273</v>
      </c>
    </row>
    <row r="8" spans="1:2" x14ac:dyDescent="0.25">
      <c r="A8" s="2" t="s">
        <v>274</v>
      </c>
    </row>
    <row r="9" spans="1:2" x14ac:dyDescent="0.25">
      <c r="A9" s="2" t="s">
        <v>55</v>
      </c>
    </row>
    <row r="10" spans="1:2" x14ac:dyDescent="0.25">
      <c r="A10" s="2" t="s">
        <v>29</v>
      </c>
    </row>
    <row r="11" spans="1:2" x14ac:dyDescent="0.25">
      <c r="A11" s="2" t="s">
        <v>56</v>
      </c>
    </row>
    <row r="12" spans="1:2" x14ac:dyDescent="0.25">
      <c r="A12" s="2" t="s">
        <v>2</v>
      </c>
    </row>
    <row r="13" spans="1:2" x14ac:dyDescent="0.25">
      <c r="A13" s="2" t="s">
        <v>59</v>
      </c>
    </row>
    <row r="14" spans="1:2" x14ac:dyDescent="0.25">
      <c r="A14" s="2" t="s">
        <v>31</v>
      </c>
    </row>
    <row r="15" spans="1:2" x14ac:dyDescent="0.25">
      <c r="A15" s="2" t="s">
        <v>101</v>
      </c>
    </row>
    <row r="16" spans="1:2" x14ac:dyDescent="0.25">
      <c r="A16" s="2" t="s">
        <v>47</v>
      </c>
    </row>
    <row r="17" spans="1:1" x14ac:dyDescent="0.25">
      <c r="A17" s="2" t="s">
        <v>48</v>
      </c>
    </row>
    <row r="18" spans="1:1" x14ac:dyDescent="0.25">
      <c r="A18" s="2" t="s">
        <v>275</v>
      </c>
    </row>
    <row r="19" spans="1:1" x14ac:dyDescent="0.25">
      <c r="A19" s="2" t="s">
        <v>5</v>
      </c>
    </row>
    <row r="20" spans="1:1" x14ac:dyDescent="0.25">
      <c r="A20" s="2" t="s">
        <v>6</v>
      </c>
    </row>
    <row r="21" spans="1:1" x14ac:dyDescent="0.25">
      <c r="A21" s="2" t="s">
        <v>7</v>
      </c>
    </row>
    <row r="22" spans="1:1" x14ac:dyDescent="0.25">
      <c r="A22" s="2" t="s">
        <v>276</v>
      </c>
    </row>
    <row r="23" spans="1:1" x14ac:dyDescent="0.25">
      <c r="A23" s="2" t="s">
        <v>8</v>
      </c>
    </row>
    <row r="24" spans="1:1" x14ac:dyDescent="0.25">
      <c r="A24" s="2" t="s">
        <v>9</v>
      </c>
    </row>
    <row r="25" spans="1:1" x14ac:dyDescent="0.25">
      <c r="A25" s="2" t="s">
        <v>11</v>
      </c>
    </row>
    <row r="26" spans="1:1" x14ac:dyDescent="0.25">
      <c r="A26" s="2" t="s">
        <v>106</v>
      </c>
    </row>
    <row r="27" spans="1:1" x14ac:dyDescent="0.25">
      <c r="A27" s="2" t="s">
        <v>38</v>
      </c>
    </row>
    <row r="28" spans="1:1" x14ac:dyDescent="0.25">
      <c r="A28" s="2" t="s">
        <v>50</v>
      </c>
    </row>
    <row r="29" spans="1:1" x14ac:dyDescent="0.25">
      <c r="A29" s="2" t="s">
        <v>51</v>
      </c>
    </row>
    <row r="30" spans="1:1" x14ac:dyDescent="0.25">
      <c r="A30" s="2" t="s">
        <v>16</v>
      </c>
    </row>
    <row r="31" spans="1:1" x14ac:dyDescent="0.25">
      <c r="A31" s="2" t="s">
        <v>62</v>
      </c>
    </row>
    <row r="32" spans="1:1" x14ac:dyDescent="0.25">
      <c r="A32" s="2" t="s">
        <v>277</v>
      </c>
    </row>
    <row r="33" spans="1:1" x14ac:dyDescent="0.25">
      <c r="A33" s="2" t="s">
        <v>33</v>
      </c>
    </row>
    <row r="34" spans="1:1" x14ac:dyDescent="0.25">
      <c r="A34" s="2" t="s">
        <v>64</v>
      </c>
    </row>
    <row r="35" spans="1:1" x14ac:dyDescent="0.25">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2578125" defaultRowHeight="15" x14ac:dyDescent="0.25"/>
  <cols>
    <col min="1" max="1" width="69.28515625" customWidth="1"/>
    <col min="2" max="2" width="58.140625" customWidth="1"/>
  </cols>
  <sheetData>
    <row r="1" spans="1:10" x14ac:dyDescent="0.25">
      <c r="A1" t="s">
        <v>278</v>
      </c>
    </row>
    <row r="2" spans="1:10" x14ac:dyDescent="0.25">
      <c r="A2" t="s">
        <v>279</v>
      </c>
    </row>
    <row r="3" spans="1:10" x14ac:dyDescent="0.25">
      <c r="A3" t="s">
        <v>280</v>
      </c>
    </row>
    <row r="6" spans="1:10" x14ac:dyDescent="0.25">
      <c r="B6" s="4" t="s">
        <v>281</v>
      </c>
    </row>
    <row r="7" spans="1:10" x14ac:dyDescent="0.25">
      <c r="B7" s="4" t="s">
        <v>282</v>
      </c>
    </row>
    <row r="8" spans="1:10" x14ac:dyDescent="0.25">
      <c r="B8" s="4" t="s">
        <v>283</v>
      </c>
      <c r="F8">
        <f>162-329</f>
        <v>-167</v>
      </c>
      <c r="G8">
        <f>F8/2</f>
        <v>-83.5</v>
      </c>
    </row>
    <row r="9" spans="1:10" x14ac:dyDescent="0.25">
      <c r="B9" s="4" t="s">
        <v>284</v>
      </c>
      <c r="G9">
        <f>G8/2</f>
        <v>-41.75</v>
      </c>
      <c r="J9">
        <f>84/4</f>
        <v>21</v>
      </c>
    </row>
    <row r="10" spans="1:10" x14ac:dyDescent="0.25">
      <c r="B10" s="4" t="s">
        <v>285</v>
      </c>
      <c r="I10">
        <f>172/4</f>
        <v>43</v>
      </c>
    </row>
    <row r="11" spans="1:10" x14ac:dyDescent="0.25">
      <c r="B11" s="4" t="s">
        <v>286</v>
      </c>
    </row>
    <row r="12" spans="1:10" x14ac:dyDescent="0.25">
      <c r="B12" s="4" t="s">
        <v>287</v>
      </c>
    </row>
    <row r="13" spans="1:10" x14ac:dyDescent="0.25">
      <c r="B13" s="4" t="s">
        <v>288</v>
      </c>
    </row>
    <row r="14" spans="1:10" x14ac:dyDescent="0.25">
      <c r="B14" s="4" t="s">
        <v>289</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68476bc1b20052df739c78c316a61ba0">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c53504e2ea55da97f9c9fbf3d0b0ddd1"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Props1.xml><?xml version="1.0" encoding="utf-8"?>
<ds:datastoreItem xmlns:ds="http://schemas.openxmlformats.org/officeDocument/2006/customXml" ds:itemID="{87A452E4-86F1-43C7-912E-BABEEA90AEF1}"/>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e9b28f53-5b2a-49ef-a139-80fdba2ac6fe"/>
    <ds:schemaRef ds:uri="aeabc4ea-eae0-4994-8b86-82378b6e1239"/>
    <ds:schemaRef ds:uri="7463e6f2-4cf7-4f37-8a7b-859c1e512b3c"/>
    <ds:schemaRef ds:uri="8175d881-c252-4cc7-85ac-127631b324f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L-MI-JPJ-DICT</vt:lpstr>
      <vt:lpstr>Tablas</vt:lpstr>
      <vt:lpstr>Nombre del Anexo</vt:lpstr>
      <vt:lpstr>Tabla</vt:lpstr>
      <vt:lpstr>Hoja3</vt:lpstr>
      <vt:lpstr>'L-MI-JPJ-DICT'!Área_de_impresión</vt:lpstr>
      <vt:lpstr>'L-MI-JPJ-DICT'!Títulos_a_imprimir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Nayeli Muro</cp:lastModifiedBy>
  <cp:revision/>
  <dcterms:created xsi:type="dcterms:W3CDTF">2019-04-05T16:32:42Z</dcterms:created>
  <dcterms:modified xsi:type="dcterms:W3CDTF">2025-09-24T22:41:34Z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358836100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_SourceUrl">
    <vt:lpwstr/>
  </property>
  <property fmtid="{D5CDD505-2E9C-101B-9397-08002B2CF9AE}" pid="12" name="_SharedFileIndex">
    <vt:lpwstr/>
  </property>
</Properties>
</file>