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30"/>
  <workbookPr codeName="ThisWorkbook"/>
  <mc:AlternateContent xmlns:mc="http://schemas.openxmlformats.org/markup-compatibility/2006">
    <mc:Choice Requires="x15">
      <x15ac:absPath xmlns:x15ac="http://schemas.microsoft.com/office/spreadsheetml/2010/11/ac" url="/Users/nelyzarahitperezmartinez/Desktop/1. Dirección 2025/4. Cumplimientos/1. DRN/ST-RAP-148-2025/"/>
    </mc:Choice>
  </mc:AlternateContent>
  <xr:revisionPtr revIDLastSave="0" documentId="13_ncr:1_{B46C6C46-AF77-FE46-AC48-0B1BFC31294B}" xr6:coauthVersionLast="47" xr6:coauthVersionMax="47" xr10:uidLastSave="{00000000-0000-0000-0000-000000000000}"/>
  <bookViews>
    <workbookView xWindow="0" yWindow="500" windowWidth="28800" windowHeight="16040" activeTab="1" xr2:uid="{61B2F501-9678-4052-B118-3F4E482039E4}"/>
  </bookViews>
  <sheets>
    <sheet name="Hoja2" sheetId="2" state="hidden" r:id="rId1"/>
    <sheet name="L-MI-MRE-DICT" sheetId="13" r:id="rId2"/>
    <sheet name="Tablas" sheetId="15" state="hidden" r:id="rId3"/>
    <sheet name="Nombre del Anexo" sheetId="8" state="hidden" r:id="rId4"/>
    <sheet name="Tabla" sheetId="7" state="hidden" r:id="rId5"/>
    <sheet name="Hoja3" sheetId="3" state="hidden" r:id="rId6"/>
  </sheets>
  <definedNames>
    <definedName name="_xlnm._FilterDatabase" localSheetId="1" hidden="1">'L-MI-MRE-DICT'!$A$10:$V$13</definedName>
    <definedName name="Ámbito">#REF!</definedName>
    <definedName name="_xlnm.Print_Area" localSheetId="1">'L-MI-MRE-DICT'!$A$1:$V$13</definedName>
    <definedName name="_xlnm.Print_Titles" localSheetId="1">'L-MI-MRE-DICT'!$1:$10</definedName>
  </definedNames>
  <calcPr calcId="191028"/>
  <pivotCaches>
    <pivotCache cacheId="4" r:id="rId7"/>
    <pivotCache cacheId="5"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13" l="1"/>
  <c r="I87" i="8"/>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<sst xmlns="http://schemas.openxmlformats.org/spreadsheetml/2006/main" count="374" uniqueCount="284">
  <si>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</si>
  <si>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</si>
  <si>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</si>
  <si>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</si>
  <si>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</si>
  <si>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</si>
  <si>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</si>
  <si>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</si>
  <si>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</si>
  <si>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</si>
  <si>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</si>
  <si>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</si>
  <si>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</si>
  <si>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</si>
  <si>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</si>
  <si>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</si>
  <si>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</si>
  <si>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</si>
  <si>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</si>
  <si>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</si>
  <si>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</si>
  <si>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</si>
  <si>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</si>
  <si>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</si>
  <si>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</si>
  <si>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</si>
  <si>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</si>
  <si>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</si>
  <si>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</si>
  <si>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</si>
  <si>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</si>
  <si>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</si>
  <si>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</si>
  <si>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</si>
  <si>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</si>
  <si>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</si>
  <si>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</si>
  <si>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</si>
  <si>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</si>
  <si>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</si>
  <si>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</si>
  <si>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</si>
  <si>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</si>
  <si>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</si>
  <si>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</si>
  <si>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</si>
  <si>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</si>
  <si>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</si>
  <si>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</si>
  <si>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</si>
  <si>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</si>
  <si>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</si>
  <si>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</si>
  <si>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</si>
  <si>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</si>
  <si>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</si>
  <si>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</si>
  <si>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</si>
  <si>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</si>
  <si>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</si>
  <si>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</si>
  <si>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</si>
  <si>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</si>
  <si>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</si>
  <si>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</si>
  <si>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</si>
  <si>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LOCAL EN EL ESTADO DE MICHOACÁN</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</si>
  <si>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</si>
  <si>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</si>
  <si>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</si>
  <si>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</si>
  <si>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</si>
  <si>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</si>
  <si>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</si>
  <si>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</si>
  <si>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</si>
  <si>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</si>
  <si>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</si>
  <si>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</si>
  <si>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</si>
  <si>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</si>
  <si>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</si>
  <si>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</si>
  <si>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</si>
  <si>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</si>
  <si>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</si>
  <si>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</si>
  <si>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</si>
  <si>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</si>
  <si>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Local</t>
  </si>
  <si>
    <t>Michoacán</t>
  </si>
  <si>
    <t>Local Magistratura Regional</t>
  </si>
  <si>
    <t>MEFIC</t>
  </si>
  <si>
    <t>Archivos PDF/XML</t>
  </si>
  <si>
    <t>La persona candidata a juzgadora omitió presentar los archivos electrónicos (XML, PDF o ambos) de los comprobantes fiscales digitales (CFDI).</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</si>
  <si>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t>
  </si>
  <si>
    <t>Confirmación con otras autoridades</t>
  </si>
  <si>
    <t>Eventos registrados extemporáneamente</t>
  </si>
  <si>
    <t>Se le solicita presentar en el MEFIC:
-Las aclaraciones que a su derecho convengan.</t>
  </si>
  <si>
    <t>Lo anterior, de conformidad con lo dispuesto en el artículo 17 de los Lineamientos para la Fiscalización de los Procesos Electorales del Poder Judicial, Federal y Locales, aprobados mediante Acuerdo INE/CG54/2025.</t>
  </si>
  <si>
    <t>Se le solicita presentar a través del MEFIC lo siguiente:
- El comprobante fiscal en formato XML/PDF vigente.
- Las aclaraciones que a su derecho convengan.</t>
  </si>
  <si>
    <t>Comprobación de Viáticos</t>
  </si>
  <si>
    <t>Se le solicita presentar a través del MEFIC lo siguiente:
- Los tickets por gastos de peajes y combustible
- Comprobantes de pago de hospedaje
- Los tickets por los servicios de consumo de comida que ofrecen al interior los hoteles.
- Las aclaraciones que a su derecho convengan.</t>
  </si>
  <si>
    <t>Lo anterior, de conformidad con lo dispuesto en los artículos 39, numeral 6, 127, 139 y 296, numeral 1, del RF; y 30, fracción II, inciso c) de los Lineamientos para la Fiscalización de los Procesos Electorales del Poder Judicial, Federal y Locales, aprobados mediante Acuerdo INE/CG54/2025.</t>
  </si>
  <si>
    <t>Egreso no comprobado</t>
  </si>
  <si>
    <t>30, fracción II, inciso c) de los LFPEPJ, en relación con el 39, numeral 6, del RF.</t>
  </si>
  <si>
    <t>30, fracciones I y II de los LFPEPJ, en relación con los artículos 39, numeral 6, segundo párrafo y 46, numeral 1 del RF.</t>
  </si>
  <si>
    <t>L-MI-MRE-MPT-A</t>
  </si>
  <si>
    <t>Manuel Padilla Téllez</t>
  </si>
  <si>
    <t>INE/UTF/DA/20422/2025</t>
  </si>
  <si>
    <r>
      <t xml:space="preserve">De la revisión  a la información reportada en el MEFIC, se observaron gastos por concepto de combustible, así como los relativos a hospedaje y alimentos que carecen de ticket, de los gastos erogados,  como se detalla en el </t>
    </r>
    <r>
      <rPr>
        <b/>
        <sz val="11"/>
        <color rgb="FF000000"/>
        <rFont val="Arial"/>
        <family val="2"/>
      </rPr>
      <t>ANEXO-L-MI-MRE-MPT-1</t>
    </r>
    <r>
      <rPr>
        <sz val="11"/>
        <color rgb="FF000000"/>
        <rFont val="Arial"/>
        <family val="2"/>
      </rPr>
      <t xml:space="preserve"> del presente oficio.</t>
    </r>
  </si>
  <si>
    <t>ANEXO-L-MI-MRE-MPT-1</t>
  </si>
  <si>
    <t>De acuerdo con las observaciones presentadas en el ANEXO-L-MI-MRE-MPT-1, aclaro que en tiempo y forma remití a MEFIC, las facturas en pdf y xml de los gastos por gasolina, peaje y alimentos, los cuáles presentan soporte en el Estado Bancarios presentado ante el MEFIC oportunamente en el Informe único de gastos. 
Preciso que del gasto por alimentos con monto de $140.00 realizado el 19 de mayo del presente año, exhibí la factura pero por descuido personal extravié el ticket y como ese gasto fue con efectivo, no se ve reflejado el movimiento en el Estado de cuenta.
Además aclaro que las facturas de gasolina por los montos de $870.19 realizado el 24 de mayo y $959.60 el 27 de mayo, se anexaron en tiempo y forma en el Sistema MEFIC, la factura en formato pdf y xml, de los que no cuento con los tickets, sin embargo presento los movimientos bancarios y anexo el estado de cuenta bancario, señalando los montos mencionados, que justifica que los gastos fueron efectuados con el dinero de la tarjeta registrada ante este organismo.
También hago la aclaración que los recorridos que realicé en mi campaña, en ningún caso ameritaron hospedaje, por que siempre regresaba a mi lugar de residencia en Morelia; así como los alimentos que ingerí fueron consumidos en lugares que no se encontraban en algún hotel.</t>
  </si>
  <si>
    <r>
      <rPr>
        <b/>
        <sz val="11"/>
        <color rgb="FF000000"/>
        <rFont val="Arial"/>
        <family val="2"/>
      </rPr>
      <t xml:space="preserve">No atendida
</t>
    </r>
    <r>
      <rPr>
        <sz val="11"/>
        <color rgb="FF000000"/>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color rgb="FF000000"/>
        <rFont val="Arial"/>
        <family val="2"/>
      </rPr>
      <t>ANEXO-L-MI-MRE-MPT-1</t>
    </r>
    <r>
      <rPr>
        <sz val="11"/>
        <color rgb="FF000000"/>
        <rFont val="Arial"/>
        <family val="2"/>
      </rPr>
      <t xml:space="preserve"> de la carpeta </t>
    </r>
    <r>
      <rPr>
        <b/>
        <sz val="11"/>
        <color rgb="FF000000"/>
        <rFont val="Arial"/>
        <family val="2"/>
      </rPr>
      <t>35.L-MI-MRE-MPT</t>
    </r>
    <r>
      <rPr>
        <sz val="11"/>
        <color rgb="FF000000"/>
        <rFont val="Arial"/>
        <family val="2"/>
      </rPr>
      <t xml:space="preserve"> del presente dictamen, se constató que presentó la documentación solicitada en el MEFIC consistente en los tickets de los gastos erogados; por tal razón, en cuanto a este punto la observación </t>
    </r>
    <r>
      <rPr>
        <b/>
        <sz val="11"/>
        <color rgb="FF000000"/>
        <rFont val="Arial"/>
        <family val="2"/>
      </rPr>
      <t xml:space="preserve">quedó atendida.
</t>
    </r>
    <r>
      <rPr>
        <sz val="11"/>
        <color rgb="FF000000"/>
        <rFont val="Arial"/>
        <family val="2"/>
      </rPr>
      <t xml:space="preserve">
Finalmente, respecto de la documentación señalada con (2) en la columna “Referencia Dictamen” del </t>
    </r>
    <r>
      <rPr>
        <b/>
        <sz val="11"/>
        <color rgb="FF000000"/>
        <rFont val="Arial"/>
        <family val="2"/>
      </rPr>
      <t>ANEXO-L-MI-MRE-MPT-1</t>
    </r>
    <r>
      <rPr>
        <sz val="11"/>
        <color rgb="FF000000"/>
        <rFont val="Arial"/>
        <family val="2"/>
      </rPr>
      <t xml:space="preserve"> de la carpeta </t>
    </r>
    <r>
      <rPr>
        <b/>
        <sz val="11"/>
        <color rgb="FF000000"/>
        <rFont val="Arial"/>
        <family val="2"/>
      </rPr>
      <t>35.L-MI-MRE-MPT</t>
    </r>
    <r>
      <rPr>
        <sz val="11"/>
        <color rgb="FF000000"/>
        <rFont val="Arial"/>
        <family val="2"/>
      </rPr>
      <t xml:space="preserve"> del presente dictamen, se constató que aun cuando manifestó que remitió a MEFIC las facturas en pdf y xml de los gastos de gasolina, peaje y alimentos los cuales presentan como soporte el estado de cuenta bancario, lo cierto es que los lineamientos establecen que se deben presentar los tickets, y después de una búsqueda exhaustiva se constató que no fue agregada en el MEFIC la documentación faltante  observada de los gastos erogados, sin embargo, se localizaron los comprobantes fiscales que amparan dichas erogaciones, por lo que, solo omitió presentar los tickets de los gastos erogados; por tal razón, la observación </t>
    </r>
    <r>
      <rPr>
        <b/>
        <sz val="11"/>
        <color rgb="FF000000"/>
        <rFont val="Arial"/>
        <family val="2"/>
      </rPr>
      <t>no quedó atendida.</t>
    </r>
  </si>
  <si>
    <r>
      <rPr>
        <b/>
        <sz val="11"/>
        <color rgb="FF000000"/>
        <rFont val="Arial"/>
        <family val="2"/>
      </rPr>
      <t xml:space="preserve">02-MI-MRE-MPT-C1
</t>
    </r>
    <r>
      <rPr>
        <sz val="11"/>
        <color rgb="FF000000"/>
        <rFont val="Arial"/>
        <family val="2"/>
      </rPr>
      <t xml:space="preserve">
La persona candidata a juzgadora omitió registrar documentación en el MEFIC por concepto de tickets de los gastos erogados.</t>
    </r>
  </si>
  <si>
    <t>Omisión de registrar documentación en el MEFIC.</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</si>
  <si>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ANEXO-L-MI-MRE-MPT-2</t>
    </r>
    <r>
      <rPr>
        <sz val="11"/>
        <color rgb="FF000000"/>
        <rFont val="Arial"/>
        <family val="2"/>
      </rPr>
      <t xml:space="preserve"> del presente oficio.</t>
    </r>
  </si>
  <si>
    <t>ANEXO-L-MI-MRE-MPT-2</t>
  </si>
  <si>
    <t>De acuerdo con las observaciones presentadas en el ANEXO-L-MI-MRE-MPT-2, manifiesto que el gasto con fecha de registro 31 de mayo por un monto de $100.00, he solicitado la factura a la empresa, que es una transnacional (CAP CUT), que desde el 29 de mayo la solicité vía correo electrónico, 30 de mayo me requirieron que enviara la solicitud a otro correo y así lo hice, mandé recordatorio el 31 de mayo, posteriormente el 02 de junio me pidieron información adicional, en esa misma fecha la remití y no me contestaron hasta el 16 de junio, solicitándome nuevamente 4 datos, que ya les había enviado en correos anteriores; en esa misma fecha respondí a su solicitu, como no me han respondido y no me han enviado la factura, el 19 de junio envié el último correo solicitando de manera urgente la factura y hasta el día de hoy 20 de junio no he recibido respuesta.
Para justificar lo anterior, anexo capturas de pantalla de los correos enviados y recibidos.
En el caso de recibir la factura en fecha posterior al 21 de junio del presente año, la remitiré vía electrónica para cumplir con este requerimiento, solicitándoles tomen en cuenta que éste trámite no está a mi alcance, ni deriva de una negligencia personal.
Al margen de lo anterior, el gasto está amparado en el Estado de cuenta Bancario, presentado en tiempo y forma ante MEFIC.</t>
  </si>
  <si>
    <r>
      <rPr>
        <b/>
        <sz val="11"/>
        <color rgb="FF000000"/>
        <rFont val="Arial"/>
        <family val="2"/>
      </rPr>
      <t xml:space="preserve">No Atendida
</t>
    </r>
    <r>
      <rPr>
        <sz val="11"/>
        <color rgb="FF000000"/>
        <rFont val="Arial"/>
        <family val="2"/>
      </rPr>
      <t xml:space="preserve">
Del análisis a las aclaraciones y de la verificación a la documentación presentada por la persona candidata en el MEFIC, su respuesta se consideró insatisfactoria aun y cuando manifiesta que a solicitado los comprobantes fiscales por medio de correo a la empresa trasnacional (CAP CUT), lo cierto es que después de una búsqueda exhaustiva no se localizaron los comprobantes fiscales en formato XML y PDF, señalado en el </t>
    </r>
    <r>
      <rPr>
        <b/>
        <sz val="11"/>
        <color rgb="FF000000"/>
        <rFont val="Arial"/>
        <family val="2"/>
      </rPr>
      <t xml:space="preserve">ANEXO-L-MI-MRE-MPT-2 </t>
    </r>
    <r>
      <rPr>
        <sz val="11"/>
        <color rgb="FF000000"/>
        <rFont val="Arial"/>
        <family val="2"/>
      </rPr>
      <t xml:space="preserve">de la carpeta </t>
    </r>
    <r>
      <rPr>
        <b/>
        <sz val="11"/>
        <color rgb="FF000000"/>
        <rFont val="Arial"/>
        <family val="2"/>
      </rPr>
      <t xml:space="preserve">35.L-MI-MRE-MPT </t>
    </r>
    <r>
      <rPr>
        <sz val="11"/>
        <color rgb="FF000000"/>
        <rFont val="Arial"/>
        <family val="2"/>
      </rPr>
      <t>del presente dictamen por un importe de</t>
    </r>
    <r>
      <rPr>
        <b/>
        <sz val="11"/>
        <color rgb="FF000000"/>
        <rFont val="Arial"/>
        <family val="2"/>
      </rPr>
      <t xml:space="preserve"> $100.00</t>
    </r>
    <r>
      <rPr>
        <sz val="11"/>
        <color rgb="FF000000"/>
        <rFont val="Arial"/>
        <family val="2"/>
      </rPr>
      <t xml:space="preserve">; por tal razón, la observación </t>
    </r>
    <r>
      <rPr>
        <b/>
        <sz val="11"/>
        <color rgb="FF000000"/>
        <rFont val="Arial"/>
        <family val="2"/>
      </rPr>
      <t>no quedó atendida.</t>
    </r>
    <r>
      <rPr>
        <sz val="11"/>
        <color rgb="FF000000"/>
        <rFont val="Arial"/>
        <family val="2"/>
      </rPr>
      <t xml:space="preserve"> </t>
    </r>
  </si>
  <si>
    <r>
      <rPr>
        <b/>
        <sz val="11"/>
        <color rgb="FF000000"/>
        <rFont val="Arial"/>
        <family val="2"/>
      </rPr>
      <t xml:space="preserve">02-MI-MRE-MPT-C2
</t>
    </r>
    <r>
      <rPr>
        <sz val="11"/>
        <color rgb="FF000000"/>
        <rFont val="Arial"/>
        <family val="2"/>
      </rPr>
      <t xml:space="preserve">
La persona candidata a juzgadora omitió presentar 1 comprobante fiscal en formato XML y PDF por un monto de </t>
    </r>
    <r>
      <rPr>
        <b/>
        <sz val="11"/>
        <color rgb="FF000000"/>
        <rFont val="Arial"/>
        <family val="2"/>
      </rPr>
      <t>$100.00.</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</si>
  <si>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ANEXO-L-MI-MRE-MPT-3</t>
    </r>
    <r>
      <rPr>
        <sz val="11"/>
        <color rgb="FF000000"/>
        <rFont val="Arial"/>
        <family val="2"/>
      </rPr>
      <t xml:space="preserve"> del presente oficio.</t>
    </r>
  </si>
  <si>
    <t>ANEXO-L-MI-MRE-MPT-3</t>
  </si>
  <si>
    <t>De acuerdo con las observaciones presentadas en el ANEXO-L-MI-MRE-MPT-3, manifiesto que por error de logística, se registró con 4 días de anticipación, debido a que las personas que se iban a conectar, inicialmente me habían comentado que generara el 10 de mayo por la noche, pero al percatarnos que era un día festivo, se adelantó al día 09 de mayo del presente año; por eso, el registro no guardó los 5 días requeridos de antelación.
Le solicito consideren, que en todos los demás eventos que registré cumplí con el requisito de temporalidad que nos marcan los lineamientos.</t>
  </si>
  <si>
    <t>Entidad Federativa</t>
  </si>
  <si>
    <t>Cargo</t>
  </si>
  <si>
    <t>Federal</t>
  </si>
  <si>
    <t>Aguascalientes</t>
  </si>
  <si>
    <t>Federal Jueces y Juezas de Distrito</t>
  </si>
  <si>
    <t>Baja California</t>
  </si>
  <si>
    <t>Federal Magistrada y Magistrado de la Sala Superior del Tribunal Electoral del Poder Judicial de la Federación (SS TEPJF)</t>
  </si>
  <si>
    <t>Baja California Sur</t>
  </si>
  <si>
    <t>Federal Magistradas y Magistrados de Circuito</t>
  </si>
  <si>
    <t>Campeche</t>
  </si>
  <si>
    <t>Federal Magistradas y Magistrados de las Salas Regionales del Tribunal Electoral del Poder Judicial de la Federación (SR TEPJF)</t>
  </si>
  <si>
    <t>Coahuila</t>
  </si>
  <si>
    <t>Federal Magistradas y Magistrados del Tribunal de Disciplina Judicial (TDJ)</t>
  </si>
  <si>
    <t>Colima</t>
  </si>
  <si>
    <t>Federal Ministras y Ministros de la Suprema Corte de Justicia de la Nación (SCJN)</t>
  </si>
  <si>
    <t>Chiapas</t>
  </si>
  <si>
    <t>Local Jueces y Juezas/Personas Juzgadoras</t>
  </si>
  <si>
    <t>Chihuahua</t>
  </si>
  <si>
    <t>Local Magistratura numeraria del Tribunal de Disciplina Judicial</t>
  </si>
  <si>
    <t>Ciudad de México</t>
  </si>
  <si>
    <t>Local Magistratura Numeraria del Tribunal Superior de Justicia</t>
  </si>
  <si>
    <t>Durango</t>
  </si>
  <si>
    <t>Local Magistratura para el Tribunal de Justicia Penal para Adolescentes</t>
  </si>
  <si>
    <t>Guanajuato</t>
  </si>
  <si>
    <t>Guerrero</t>
  </si>
  <si>
    <t>Local Magistratura supernumeraria del Tribunal de Disciplina Judicial</t>
  </si>
  <si>
    <t>Hidalgo</t>
  </si>
  <si>
    <t>Local Magistratura supernumeraria del Tribunal Superior de Justicia</t>
  </si>
  <si>
    <t>Jalisco</t>
  </si>
  <si>
    <t>Local Magistraturas de los Tribunales Distritales</t>
  </si>
  <si>
    <t>México</t>
  </si>
  <si>
    <t>Local Magistraturas del Supremo Tribunal de Justicia</t>
  </si>
  <si>
    <t>Local Magistraturas del Tribunal de Conciliación y Arbitraje</t>
  </si>
  <si>
    <t>Morelos</t>
  </si>
  <si>
    <t>Local Magistraturas del Tribunal de Disciplina Judicial</t>
  </si>
  <si>
    <t>Nayarit</t>
  </si>
  <si>
    <t>Local Magistraturas del Tribunal de Justicia Administrativa</t>
  </si>
  <si>
    <t>Nuevo León</t>
  </si>
  <si>
    <t>Local Magistraturas del Tribunal Superior de Justicia</t>
  </si>
  <si>
    <t>Oaxaca</t>
  </si>
  <si>
    <t>Local Presidencia del Tribunal Superior de Justicia</t>
  </si>
  <si>
    <t>Puebla</t>
  </si>
  <si>
    <t>Querétaro</t>
  </si>
  <si>
    <t>Quintana Roo</t>
  </si>
  <si>
    <t>San Luis Potosí</t>
  </si>
  <si>
    <t>Sinaloa</t>
  </si>
  <si>
    <t>Sonora</t>
  </si>
  <si>
    <t>Tabasco</t>
  </si>
  <si>
    <t>Tamaulipas</t>
  </si>
  <si>
    <t>Tlaxcala</t>
  </si>
  <si>
    <t>Veracruz</t>
  </si>
  <si>
    <t>Yucatán</t>
  </si>
  <si>
    <t>Zacatecas</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</si>
  <si>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</si>
  <si>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</si>
  <si>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</si>
  <si>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</si>
  <si>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</si>
  <si>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</si>
  <si>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</si>
  <si>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</si>
  <si>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</si>
  <si>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</si>
  <si>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</si>
  <si>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</si>
  <si>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</si>
  <si>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</si>
  <si>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</si>
  <si>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</si>
  <si>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</si>
  <si>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</si>
  <si>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</si>
  <si>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</si>
  <si>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</si>
  <si>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</si>
  <si>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</si>
  <si>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</si>
  <si>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</si>
  <si>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</si>
  <si>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</si>
  <si>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</si>
  <si>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</si>
  <si>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</si>
  <si>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</si>
  <si>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</si>
  <si>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</si>
  <si>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</si>
  <si>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</si>
  <si>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</si>
  <si>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</si>
  <si>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</si>
  <si>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</si>
  <si>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</si>
  <si>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</si>
  <si>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</si>
  <si>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</si>
  <si>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</si>
  <si>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</si>
  <si>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</si>
  <si>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</si>
  <si>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</si>
  <si>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</si>
  <si>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</si>
  <si>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</si>
  <si>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</si>
  <si>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</si>
  <si>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</si>
  <si>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</si>
  <si>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</si>
  <si>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</si>
  <si>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</si>
  <si>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</si>
  <si>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</si>
  <si>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</si>
  <si>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</si>
  <si>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</si>
  <si>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</si>
  <si>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</si>
  <si>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</si>
  <si>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</si>
  <si>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</si>
  <si>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</si>
  <si>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</si>
  <si>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</si>
  <si>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</si>
  <si>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</si>
  <si>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</si>
  <si>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</si>
  <si>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</si>
  <si>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</si>
  <si>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</si>
  <si>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</si>
  <si>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</si>
  <si>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</si>
  <si>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</si>
  <si>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</si>
  <si>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</si>
  <si>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</si>
  <si>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</si>
  <si>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</si>
  <si>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</si>
  <si>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</si>
  <si>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</si>
  <si>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</si>
  <si>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</si>
  <si>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</si>
  <si>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</si>
  <si>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</si>
  <si>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</si>
  <si>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</si>
  <si>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</si>
  <si>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</si>
  <si>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</si>
  <si>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</si>
  <si>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</si>
  <si>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</si>
  <si>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</si>
  <si>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</si>
  <si>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r>
      <rPr>
        <b/>
        <sz val="11"/>
        <rFont val="Arial"/>
        <family val="2"/>
      </rPr>
      <t>02-MI-MRE-MPT-C3</t>
    </r>
    <r>
      <rPr>
        <sz val="11"/>
        <rFont val="Arial"/>
        <family val="2"/>
      </rPr>
      <t xml:space="preserve">
Observación atendida en cumplimiento a la sentencia relativa al expediente ST-RAP-148/2025 emitida por las magistraturas que integran el Pleno de la sala regional del Tribunal Electoral del Poder Judicial de la Federación, dejando sin efectos la conclusión 02-MI-MRE-MPT-C3.</t>
    </r>
  </si>
  <si>
    <r>
      <rPr>
        <b/>
        <sz val="11"/>
        <color rgb="FF000000"/>
        <rFont val="Arial"/>
        <family val="2"/>
      </rPr>
      <t xml:space="preserve">Atendida
</t>
    </r>
    <r>
      <rPr>
        <sz val="11"/>
        <color rgb="FF000000"/>
        <rFont val="Arial"/>
        <family val="2"/>
      </rPr>
      <t xml:space="preserve">
Del análisis a las aclaraciones y de la información presentada por la persona candidata a juzgadora en el MEFIC, su respuesta se consideró insatisfactoria, aun y cuando manifestó que por error de logística, se registró con 4 días de anticipación, si bien es cierto que los Lineamientos para la Fiscalización de los Procesos Electorales del Poder Judicial establecen que el registro de eventos se debe hacer con la antelación de los 5 días. 
En consecuencia, se identificó 1 evento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Lo anterior se detalla en el  </t>
    </r>
    <r>
      <rPr>
        <b/>
        <sz val="11"/>
        <color rgb="FF000000"/>
        <rFont val="Arial"/>
        <family val="2"/>
      </rPr>
      <t xml:space="preserve">ANEXO-L-MI-MRE-MPT-3 </t>
    </r>
    <r>
      <rPr>
        <sz val="11"/>
        <color rgb="FF000000"/>
        <rFont val="Arial"/>
        <family val="2"/>
      </rPr>
      <t xml:space="preserve">de la carpeta </t>
    </r>
    <r>
      <rPr>
        <b/>
        <sz val="11"/>
        <color rgb="FF000000"/>
        <rFont val="Arial"/>
        <family val="2"/>
      </rPr>
      <t xml:space="preserve">35.L-MI-MRE-MPT </t>
    </r>
    <r>
      <rPr>
        <sz val="11"/>
        <color rgb="FF000000"/>
        <rFont val="Arial"/>
        <family val="2"/>
      </rPr>
      <t>del presente dictamen.
Acatamiento.
Derivado de la sentencia relativa al expediente ST-RAP-148/2025 emitida por las magistraturas que integran el Pleno de la sala regional del Tribunal Electoral del Poder Judicial de la Federación, correspondiente a la Quinta Circunscripción Plurinominal; se revoca la conclusión sancionatoria 02-MI-MRE-MPT-C3, para el efecto de que la autoridad responsable tenga la observación correspondiente por atendida;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</si>
</sst>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quot;$&quot;#,##0.00"/>
  </numFmts>
  <fonts count="16"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sz val="11"/>
      <color theme="1"/>
      <name val="Arial"/>
      <family val="2"/>
    </font>
    <font>
      <i/>
      <sz val="11"/>
      <name val="Arial"/>
      <family val="2"/>
    </font>
    <font>
      <b/>
      <sz val="11"/>
      <name val="Arial"/>
      <family val="2"/>
    </font>
    <font>
      <b/>
      <sz val="11"/>
      <color theme="0"/>
      <name val="Arial"/>
      <family val="2"/>
    </font>
    <font>
      <b/>
      <sz val="12"/>
      <name val="Arial"/>
      <family val="2"/>
    </font>
    <font>
      <sz val="12"/>
      <name val="Arial"/>
      <family val="2"/>
    </font>
    <font>
      <b/>
      <sz val="12"/>
      <color rgb="FFFF0000"/>
      <name val="Arial"/>
      <family val="2"/>
    </font>
    <font>
      <b/>
      <sz val="12"/>
      <color theme="1"/>
      <name val="Arial"/>
      <family val="2"/>
    </font>
    <font>
      <sz val="11"/>
      <color rgb="FF000000"/>
      <name val="Arial"/>
      <family val="2"/>
    </font>
    <font>
      <b/>
      <sz val="11"/>
      <color rgb="FF000000"/>
      <name val="Arial"/>
      <family val="2"/>
    </font>
  </fonts>
  <fills count="7">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theme="0" tint="-0.149998474074526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9">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cellStyleXfs>
  <cellXfs count="40">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wrapText="1"/>
    </xf>
    <xf numFmtId="0" fontId="5" fillId="4" borderId="1" xfId="5" applyFont="1" applyFill="1" applyBorder="1" applyAlignment="1">
      <alignment horizontal="center" vertical="center" wrapText="1"/>
    </xf>
    <xf numFmtId="0" fontId="5" fillId="5" borderId="1" xfId="5" applyFont="1" applyFill="1" applyBorder="1" applyAlignment="1">
      <alignment horizontal="center" vertical="center" wrapText="1"/>
    </xf>
    <xf numFmtId="0" fontId="4" fillId="0" borderId="0" xfId="0" applyFont="1" applyAlignment="1">
      <alignment horizontal="center"/>
    </xf>
    <xf numFmtId="0" fontId="8" fillId="6" borderId="2" xfId="0" applyFont="1" applyFill="1" applyBorder="1" applyAlignment="1">
      <alignment vertical="top"/>
    </xf>
    <xf numFmtId="0" fontId="9" fillId="5" borderId="1" xfId="5" applyFont="1" applyFill="1" applyBorder="1" applyAlignment="1">
      <alignment horizontal="center" vertical="center" wrapText="1"/>
    </xf>
    <xf numFmtId="0" fontId="10" fillId="0" borderId="0" xfId="0" applyFont="1" applyAlignment="1">
      <alignment vertical="top"/>
    </xf>
    <xf numFmtId="0" fontId="11" fillId="0" borderId="0" xfId="0" applyFont="1" applyAlignment="1">
      <alignment horizontal="center" vertical="top"/>
    </xf>
    <xf numFmtId="0" fontId="11" fillId="0" borderId="0" xfId="0" applyFont="1" applyAlignment="1">
      <alignment horizontal="justify" vertical="top"/>
    </xf>
    <xf numFmtId="0" fontId="11" fillId="0" borderId="0" xfId="0" applyFont="1" applyAlignment="1">
      <alignment vertical="top"/>
    </xf>
    <xf numFmtId="0" fontId="11" fillId="0" borderId="0" xfId="0" applyFont="1" applyAlignment="1">
      <alignment vertical="top" wrapText="1"/>
    </xf>
    <xf numFmtId="0" fontId="12" fillId="0" borderId="0" xfId="0" applyFont="1" applyAlignment="1">
      <alignment vertical="top"/>
    </xf>
    <xf numFmtId="0" fontId="13" fillId="0" borderId="0" xfId="0" applyFont="1" applyAlignment="1">
      <alignment vertical="top"/>
    </xf>
    <xf numFmtId="0" fontId="3" fillId="0" borderId="1" xfId="0" applyFont="1" applyBorder="1" applyAlignment="1">
      <alignment horizontal="center" vertical="top" wrapText="1"/>
    </xf>
    <xf numFmtId="0" fontId="3" fillId="0" borderId="1" xfId="2" quotePrefix="1" applyFont="1" applyBorder="1" applyAlignment="1">
      <alignment horizontal="center" vertical="top" wrapText="1"/>
    </xf>
    <xf numFmtId="0" fontId="3" fillId="0" borderId="1" xfId="1" applyFont="1" applyBorder="1" applyAlignment="1">
      <alignment horizontal="justify" vertical="top" wrapText="1"/>
    </xf>
    <xf numFmtId="0" fontId="14" fillId="0" borderId="1" xfId="0" applyFont="1" applyBorder="1" applyAlignment="1">
      <alignment horizontal="justify" vertical="top" wrapText="1"/>
    </xf>
    <xf numFmtId="0" fontId="3" fillId="0" borderId="1" xfId="0" applyFont="1" applyBorder="1" applyAlignment="1">
      <alignment horizontal="justify" vertical="top" wrapText="1"/>
    </xf>
    <xf numFmtId="0" fontId="7" fillId="0" borderId="1" xfId="0" applyFont="1" applyBorder="1" applyAlignment="1">
      <alignment horizontal="justify" vertical="top" wrapText="1"/>
    </xf>
    <xf numFmtId="0" fontId="3" fillId="0" borderId="4" xfId="0" applyFont="1" applyBorder="1" applyAlignment="1">
      <alignment horizontal="center" vertical="top"/>
    </xf>
    <xf numFmtId="0" fontId="6" fillId="0" borderId="1" xfId="0" applyFont="1" applyBorder="1" applyAlignment="1">
      <alignment horizontal="justify" vertical="top" wrapText="1"/>
    </xf>
    <xf numFmtId="0" fontId="3" fillId="0" borderId="1" xfId="2" applyFont="1" applyBorder="1" applyAlignment="1">
      <alignment horizontal="center" vertical="top" wrapText="1"/>
    </xf>
    <xf numFmtId="0" fontId="3" fillId="0" borderId="4" xfId="0" applyFont="1" applyBorder="1" applyAlignment="1">
      <alignment horizontal="center" vertical="top" wrapText="1"/>
    </xf>
    <xf numFmtId="0" fontId="3" fillId="0" borderId="1" xfId="2" applyFont="1" applyBorder="1" applyAlignment="1">
      <alignment horizontal="justify" vertical="top" wrapText="1"/>
    </xf>
    <xf numFmtId="0" fontId="3" fillId="0" borderId="5" xfId="0" applyFont="1" applyBorder="1" applyAlignment="1">
      <alignment horizontal="center" vertical="top" wrapText="1"/>
    </xf>
    <xf numFmtId="0" fontId="8" fillId="0" borderId="3" xfId="0" applyFont="1" applyBorder="1" applyAlignment="1">
      <alignment vertical="top" wrapText="1"/>
    </xf>
    <xf numFmtId="1" fontId="8" fillId="0" borderId="1" xfId="0" applyNumberFormat="1" applyFont="1" applyBorder="1" applyAlignment="1">
      <alignment horizontal="center" vertical="top" wrapText="1"/>
    </xf>
    <xf numFmtId="38" fontId="8" fillId="0" borderId="1" xfId="0" applyNumberFormat="1" applyFont="1" applyBorder="1" applyAlignment="1">
      <alignment horizontal="center" vertical="top" wrapText="1"/>
    </xf>
    <xf numFmtId="164" fontId="8" fillId="0" borderId="1" xfId="0" applyNumberFormat="1" applyFont="1" applyBorder="1" applyAlignment="1">
      <alignment horizontal="center" vertical="top" wrapText="1"/>
    </xf>
  </cellXfs>
  <cellStyles count="9">
    <cellStyle name="Moneda 2" xfId="7" xr:uid="{398AF161-F5B5-4631-8316-2CB20504E8BB}"/>
    <cellStyle name="Normal" xfId="0" builtinId="0"/>
    <cellStyle name="Normal 2" xfId="3" xr:uid="{00000000-0005-0000-0000-000001000000}"/>
    <cellStyle name="Normal 2 2 2" xfId="8" xr:uid="{7F04FF31-4DC9-4EC3-BCEC-802970192726}"/>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s>
  <dxfs count="0"/>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21</xdr:col>
      <xdr:colOff>1447800</xdr:colOff>
      <xdr:row>4</xdr:row>
      <xdr:rowOff>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46777275" cy="723900"/>
        </a:xfrm>
        <a:prstGeom prst="rect">
          <a:avLst/>
        </a:prstGeom>
      </xdr:spPr>
    </xdr:pic>
    <xdr:clientData/>
  </xdr:twoCellAnchor>
  <xdr:twoCellAnchor editAs="oneCell">
    <xdr:from>
      <xdr:col>0</xdr:col>
      <xdr:colOff>114301</xdr:colOff>
      <xdr:row>0</xdr:row>
      <xdr:rowOff>139702</xdr:rowOff>
    </xdr:from>
    <xdr:to>
      <xdr:col>2</xdr:col>
      <xdr:colOff>39220</xdr:colOff>
      <xdr:row>3</xdr:row>
      <xdr:rowOff>29036</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1035423</xdr:colOff>
      <xdr:row>3</xdr:row>
      <xdr:rowOff>161925</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4"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5"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5" defaultRowHeight="15" x14ac:dyDescent="0.2"/>
  <cols>
    <col min="1" max="1" width="59.6640625" bestFit="1" customWidth="1"/>
  </cols>
  <sheetData>
    <row r="3" spans="1:7" x14ac:dyDescent="0.2">
      <c r="A3" s="1" t="s">
        <v>0</v>
      </c>
    </row>
    <row r="4" spans="1:7" x14ac:dyDescent="0.2">
      <c r="A4" s="2" t="s">
        <v>1</v>
      </c>
    </row>
    <row r="5" spans="1:7" x14ac:dyDescent="0.2">
      <c r="A5" s="3" t="s">
        <v>2</v>
      </c>
    </row>
    <row r="6" spans="1:7" x14ac:dyDescent="0.2">
      <c r="A6" s="2" t="s">
        <v>3</v>
      </c>
    </row>
    <row r="7" spans="1:7" x14ac:dyDescent="0.2">
      <c r="A7" s="3" t="s">
        <v>4</v>
      </c>
    </row>
    <row r="8" spans="1:7" x14ac:dyDescent="0.2">
      <c r="A8" s="3" t="s">
        <v>5</v>
      </c>
      <c r="B8" s="4"/>
    </row>
    <row r="9" spans="1:7" x14ac:dyDescent="0.2">
      <c r="A9" s="3" t="s">
        <v>6</v>
      </c>
      <c r="B9" s="4"/>
    </row>
    <row r="10" spans="1:7" x14ac:dyDescent="0.2">
      <c r="A10" s="3" t="s">
        <v>7</v>
      </c>
      <c r="B10" s="4"/>
    </row>
    <row r="11" spans="1:7" x14ac:dyDescent="0.2">
      <c r="A11" s="3" t="s">
        <v>8</v>
      </c>
      <c r="B11" s="4"/>
    </row>
    <row r="12" spans="1:7" x14ac:dyDescent="0.2">
      <c r="A12" s="3" t="s">
        <v>9</v>
      </c>
      <c r="B12" s="4"/>
    </row>
    <row r="13" spans="1:7" x14ac:dyDescent="0.2">
      <c r="A13" s="3" t="s">
        <v>10</v>
      </c>
      <c r="B13" s="4"/>
    </row>
    <row r="14" spans="1:7" x14ac:dyDescent="0.2">
      <c r="A14" s="3" t="s">
        <v>11</v>
      </c>
      <c r="B14" s="4"/>
      <c r="G14" s="4"/>
    </row>
    <row r="15" spans="1:7" x14ac:dyDescent="0.2">
      <c r="A15" s="3" t="s">
        <v>12</v>
      </c>
      <c r="B15" s="4"/>
      <c r="G15" s="4"/>
    </row>
    <row r="16" spans="1:7" x14ac:dyDescent="0.2">
      <c r="A16" s="3" t="s">
        <v>13</v>
      </c>
    </row>
    <row r="17" spans="1:2" x14ac:dyDescent="0.2">
      <c r="A17" s="3" t="s">
        <v>14</v>
      </c>
      <c r="B17" s="4"/>
    </row>
    <row r="18" spans="1:2" x14ac:dyDescent="0.2">
      <c r="A18" s="3" t="s">
        <v>15</v>
      </c>
      <c r="B18" s="4"/>
    </row>
    <row r="19" spans="1:2" x14ac:dyDescent="0.2">
      <c r="A19" s="3" t="s">
        <v>16</v>
      </c>
      <c r="B19" s="4"/>
    </row>
    <row r="20" spans="1:2" x14ac:dyDescent="0.2">
      <c r="A20" s="3" t="s">
        <v>17</v>
      </c>
    </row>
    <row r="21" spans="1:2" x14ac:dyDescent="0.2">
      <c r="A21" s="3" t="s">
        <v>18</v>
      </c>
    </row>
    <row r="22" spans="1:2" x14ac:dyDescent="0.2">
      <c r="A22" s="3" t="s">
        <v>19</v>
      </c>
    </row>
    <row r="23" spans="1:2" x14ac:dyDescent="0.2">
      <c r="A23" s="3" t="s">
        <v>20</v>
      </c>
    </row>
    <row r="24" spans="1:2" x14ac:dyDescent="0.2">
      <c r="A24" s="2" t="s">
        <v>21</v>
      </c>
    </row>
    <row r="25" spans="1:2" x14ac:dyDescent="0.2">
      <c r="A25" s="3" t="s">
        <v>22</v>
      </c>
    </row>
    <row r="26" spans="1:2" x14ac:dyDescent="0.2">
      <c r="A26" s="3" t="s">
        <v>23</v>
      </c>
    </row>
    <row r="27" spans="1:2" x14ac:dyDescent="0.2">
      <c r="A27" s="3" t="s">
        <v>24</v>
      </c>
    </row>
    <row r="28" spans="1:2" x14ac:dyDescent="0.2">
      <c r="A28" s="3" t="s">
        <v>25</v>
      </c>
    </row>
    <row r="29" spans="1:2" x14ac:dyDescent="0.2">
      <c r="A29" s="3" t="s">
        <v>26</v>
      </c>
    </row>
    <row r="30" spans="1:2" x14ac:dyDescent="0.2">
      <c r="A30" s="3" t="s">
        <v>27</v>
      </c>
    </row>
    <row r="31" spans="1:2" x14ac:dyDescent="0.2">
      <c r="A31" s="3" t="s">
        <v>28</v>
      </c>
    </row>
    <row r="32" spans="1:2" x14ac:dyDescent="0.2">
      <c r="A32" s="3" t="s">
        <v>29</v>
      </c>
    </row>
    <row r="33" spans="1:1" x14ac:dyDescent="0.2">
      <c r="A33" s="3" t="s">
        <v>30</v>
      </c>
    </row>
    <row r="34" spans="1:1" x14ac:dyDescent="0.2">
      <c r="A34" s="3" t="s">
        <v>31</v>
      </c>
    </row>
    <row r="35" spans="1:1" x14ac:dyDescent="0.2">
      <c r="A35" s="3" t="s">
        <v>32</v>
      </c>
    </row>
    <row r="36" spans="1:1" x14ac:dyDescent="0.2">
      <c r="A36" s="3" t="s">
        <v>33</v>
      </c>
    </row>
    <row r="37" spans="1:1" x14ac:dyDescent="0.2">
      <c r="A37" s="2" t="s">
        <v>34</v>
      </c>
    </row>
    <row r="38" spans="1:1" x14ac:dyDescent="0.2">
      <c r="A38" s="3" t="s">
        <v>35</v>
      </c>
    </row>
    <row r="39" spans="1:1" x14ac:dyDescent="0.2">
      <c r="A39" s="3" t="s">
        <v>36</v>
      </c>
    </row>
    <row r="40" spans="1:1" x14ac:dyDescent="0.2">
      <c r="A40" s="3" t="s">
        <v>37</v>
      </c>
    </row>
    <row r="41" spans="1:1" x14ac:dyDescent="0.2">
      <c r="A41" s="3" t="s">
        <v>38</v>
      </c>
    </row>
    <row r="42" spans="1:1" x14ac:dyDescent="0.2">
      <c r="A42" s="3" t="s">
        <v>39</v>
      </c>
    </row>
    <row r="43" spans="1:1" x14ac:dyDescent="0.2">
      <c r="A43" s="3" t="s">
        <v>40</v>
      </c>
    </row>
    <row r="44" spans="1:1" x14ac:dyDescent="0.2">
      <c r="A44" s="3" t="s">
        <v>41</v>
      </c>
    </row>
    <row r="45" spans="1:1" x14ac:dyDescent="0.2">
      <c r="A45" s="3" t="s">
        <v>42</v>
      </c>
    </row>
    <row r="46" spans="1:1" x14ac:dyDescent="0.2">
      <c r="A46" s="3" t="s">
        <v>15</v>
      </c>
    </row>
    <row r="47" spans="1:1" x14ac:dyDescent="0.2">
      <c r="A47" s="3" t="s">
        <v>43</v>
      </c>
    </row>
    <row r="48" spans="1:1" x14ac:dyDescent="0.2">
      <c r="A48" s="3" t="s">
        <v>44</v>
      </c>
    </row>
    <row r="49" spans="1:1" x14ac:dyDescent="0.2">
      <c r="A49" s="2" t="s">
        <v>45</v>
      </c>
    </row>
    <row r="50" spans="1:1" x14ac:dyDescent="0.2">
      <c r="A50" s="3" t="s">
        <v>31</v>
      </c>
    </row>
    <row r="51" spans="1:1" x14ac:dyDescent="0.2">
      <c r="A51" s="3" t="s">
        <v>46</v>
      </c>
    </row>
    <row r="52" spans="1:1" x14ac:dyDescent="0.2">
      <c r="A52" s="3" t="s">
        <v>47</v>
      </c>
    </row>
    <row r="53" spans="1:1" x14ac:dyDescent="0.2">
      <c r="A53" s="3" t="s">
        <v>48</v>
      </c>
    </row>
    <row r="54" spans="1:1" x14ac:dyDescent="0.2">
      <c r="A54" s="3" t="s">
        <v>49</v>
      </c>
    </row>
    <row r="55" spans="1:1" x14ac:dyDescent="0.2">
      <c r="A55" s="3" t="s">
        <v>50</v>
      </c>
    </row>
    <row r="56" spans="1:1" x14ac:dyDescent="0.2">
      <c r="A56" s="3" t="s">
        <v>51</v>
      </c>
    </row>
    <row r="57" spans="1:1" x14ac:dyDescent="0.2">
      <c r="A57" s="2" t="s">
        <v>52</v>
      </c>
    </row>
    <row r="58" spans="1:1" x14ac:dyDescent="0.2">
      <c r="A58" s="3" t="s">
        <v>4</v>
      </c>
    </row>
    <row r="59" spans="1:1" x14ac:dyDescent="0.2">
      <c r="A59" s="2" t="s">
        <v>53</v>
      </c>
    </row>
    <row r="60" spans="1:1" x14ac:dyDescent="0.2">
      <c r="A60" s="3" t="s">
        <v>54</v>
      </c>
    </row>
    <row r="61" spans="1:1" x14ac:dyDescent="0.2">
      <c r="A61" s="3" t="s">
        <v>55</v>
      </c>
    </row>
    <row r="62" spans="1:1" x14ac:dyDescent="0.2">
      <c r="A62" s="3" t="s">
        <v>56</v>
      </c>
    </row>
    <row r="63" spans="1:1" x14ac:dyDescent="0.2">
      <c r="A63" s="3" t="s">
        <v>57</v>
      </c>
    </row>
    <row r="64" spans="1:1" x14ac:dyDescent="0.2">
      <c r="A64" s="3" t="s">
        <v>58</v>
      </c>
    </row>
    <row r="65" spans="1:1" x14ac:dyDescent="0.2">
      <c r="A65" s="3" t="s">
        <v>59</v>
      </c>
    </row>
    <row r="66" spans="1:1" x14ac:dyDescent="0.2">
      <c r="A66" s="3" t="s">
        <v>60</v>
      </c>
    </row>
    <row r="67" spans="1:1" x14ac:dyDescent="0.2">
      <c r="A67" s="3" t="s">
        <v>61</v>
      </c>
    </row>
    <row r="68" spans="1:1" x14ac:dyDescent="0.2">
      <c r="A68" s="3" t="s">
        <v>62</v>
      </c>
    </row>
    <row r="69" spans="1:1" x14ac:dyDescent="0.2">
      <c r="A69" s="2" t="s">
        <v>63</v>
      </c>
    </row>
    <row r="70" spans="1:1" x14ac:dyDescent="0.2">
      <c r="A70" s="3" t="s">
        <v>58</v>
      </c>
    </row>
    <row r="71" spans="1:1" x14ac:dyDescent="0.2">
      <c r="A71" s="3" t="s">
        <v>49</v>
      </c>
    </row>
    <row r="72" spans="1:1" x14ac:dyDescent="0.2">
      <c r="A72" s="2" t="s">
        <v>64</v>
      </c>
    </row>
    <row r="73" spans="1:1" x14ac:dyDescent="0.2">
      <c r="A73" s="3" t="s">
        <v>64</v>
      </c>
    </row>
    <row r="74" spans="1:1" x14ac:dyDescent="0.2">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dimension ref="A5:V13"/>
  <sheetViews>
    <sheetView showGridLines="0" tabSelected="1" view="pageBreakPreview" topLeftCell="R1" zoomScale="85" zoomScaleNormal="85" zoomScaleSheetLayoutView="85" workbookViewId="0">
      <selection activeCell="U16" sqref="U16"/>
    </sheetView>
  </sheetViews>
  <sheetFormatPr baseColWidth="10" defaultColWidth="11.5" defaultRowHeight="14" x14ac:dyDescent="0.2"/>
  <cols>
    <col min="1" max="1" width="6" style="10" customWidth="1"/>
    <col min="2" max="2" width="22.5" style="10" customWidth="1"/>
    <col min="3" max="3" width="14.1640625" style="10" customWidth="1"/>
    <col min="4" max="4" width="17.5" style="10" customWidth="1"/>
    <col min="5" max="5" width="21.1640625" style="10" customWidth="1"/>
    <col min="6" max="6" width="20.5" style="10" customWidth="1"/>
    <col min="7" max="7" width="24.6640625" style="10" customWidth="1"/>
    <col min="8" max="8" width="45.33203125" style="10" customWidth="1"/>
    <col min="9" max="9" width="10.83203125" style="10" customWidth="1"/>
    <col min="10" max="10" width="42.6640625" style="8" customWidth="1"/>
    <col min="11" max="11" width="16" style="8" customWidth="1"/>
    <col min="12" max="12" width="27.5" style="8" customWidth="1"/>
    <col min="13" max="13" width="44.1640625" style="8" customWidth="1"/>
    <col min="14" max="14" width="54" style="9" customWidth="1"/>
    <col min="15" max="15" width="25.1640625" style="9" customWidth="1"/>
    <col min="16" max="16" width="16.5" style="9" bestFit="1" customWidth="1"/>
    <col min="17" max="17" width="33.1640625" style="9" customWidth="1"/>
    <col min="18" max="18" width="92.33203125" style="11" customWidth="1"/>
    <col min="19" max="19" width="77.1640625" style="9" customWidth="1"/>
    <col min="20" max="20" width="21.1640625" style="9" customWidth="1"/>
    <col min="21" max="21" width="16.5" style="9" customWidth="1"/>
    <col min="22" max="22" width="21" style="9" customWidth="1"/>
    <col min="23" max="16384" width="11.5" style="9"/>
  </cols>
  <sheetData>
    <row r="5" spans="1:22" s="20" customFormat="1" ht="16" x14ac:dyDescent="0.2">
      <c r="A5" s="17" t="s">
        <v>66</v>
      </c>
      <c r="B5" s="17"/>
      <c r="C5" s="17"/>
      <c r="D5" s="17"/>
      <c r="E5" s="17"/>
      <c r="F5" s="17"/>
      <c r="G5" s="17"/>
      <c r="H5" s="18"/>
      <c r="I5" s="18"/>
      <c r="J5" s="19"/>
      <c r="K5" s="19"/>
      <c r="L5" s="19"/>
      <c r="M5" s="19"/>
      <c r="R5" s="21"/>
    </row>
    <row r="6" spans="1:22" s="20" customFormat="1" ht="16" x14ac:dyDescent="0.2">
      <c r="A6" s="17"/>
      <c r="B6" s="17"/>
      <c r="C6" s="17"/>
      <c r="D6" s="17"/>
      <c r="E6" s="17"/>
      <c r="F6" s="17"/>
      <c r="G6" s="17"/>
      <c r="H6" s="18"/>
      <c r="I6" s="18"/>
      <c r="J6" s="19"/>
      <c r="K6" s="19"/>
      <c r="L6" s="19"/>
      <c r="M6" s="19"/>
      <c r="R6" s="21"/>
    </row>
    <row r="7" spans="1:22" s="20" customFormat="1" ht="16" x14ac:dyDescent="0.2">
      <c r="A7" s="23"/>
      <c r="B7" s="22"/>
      <c r="C7" s="17"/>
      <c r="D7" s="17"/>
      <c r="E7" s="17"/>
      <c r="F7" s="17"/>
      <c r="G7" s="17"/>
      <c r="H7" s="18"/>
      <c r="I7" s="18" t="str">
        <f>UPPER(H7)</f>
        <v/>
      </c>
      <c r="J7" s="19"/>
      <c r="K7" s="19"/>
      <c r="L7" s="19"/>
      <c r="M7" s="19"/>
      <c r="R7" s="21"/>
    </row>
    <row r="8" spans="1:22" s="20" customFormat="1" ht="16" x14ac:dyDescent="0.2">
      <c r="B8" s="22"/>
      <c r="C8" s="17"/>
      <c r="D8" s="17"/>
      <c r="E8" s="17"/>
      <c r="F8" s="17"/>
      <c r="G8" s="17"/>
      <c r="H8" s="18"/>
      <c r="I8" s="18"/>
      <c r="J8" s="19"/>
      <c r="K8" s="19"/>
      <c r="L8" s="19"/>
      <c r="M8" s="19"/>
      <c r="R8" s="21"/>
    </row>
    <row r="9" spans="1:22" x14ac:dyDescent="0.2">
      <c r="R9" s="15"/>
      <c r="S9" s="15"/>
      <c r="T9" s="15"/>
      <c r="U9" s="15"/>
      <c r="V9" s="15"/>
    </row>
    <row r="10" spans="1:22" s="5" customFormat="1" ht="29.25" customHeight="1" x14ac:dyDescent="0.2">
      <c r="A10" s="7" t="s">
        <v>67</v>
      </c>
      <c r="B10" s="12" t="s">
        <v>68</v>
      </c>
      <c r="C10" s="12" t="s">
        <v>69</v>
      </c>
      <c r="D10" s="12" t="s">
        <v>70</v>
      </c>
      <c r="E10" s="12" t="s">
        <v>71</v>
      </c>
      <c r="F10" s="12" t="s">
        <v>72</v>
      </c>
      <c r="G10" s="12" t="s">
        <v>73</v>
      </c>
      <c r="H10" s="7" t="s">
        <v>74</v>
      </c>
      <c r="I10" s="7" t="s">
        <v>75</v>
      </c>
      <c r="J10" s="7" t="s">
        <v>76</v>
      </c>
      <c r="K10" s="7" t="s">
        <v>77</v>
      </c>
      <c r="L10" s="7" t="s">
        <v>78</v>
      </c>
      <c r="M10" s="7" t="s">
        <v>79</v>
      </c>
      <c r="N10" s="7" t="s">
        <v>80</v>
      </c>
      <c r="O10" s="7" t="s">
        <v>81</v>
      </c>
      <c r="P10" s="12" t="s">
        <v>82</v>
      </c>
      <c r="Q10" s="13" t="s">
        <v>83</v>
      </c>
      <c r="R10" s="13" t="s">
        <v>84</v>
      </c>
      <c r="S10" s="13" t="s">
        <v>85</v>
      </c>
      <c r="T10" s="13" t="s">
        <v>86</v>
      </c>
      <c r="U10" s="16" t="s">
        <v>87</v>
      </c>
      <c r="V10" s="13" t="s">
        <v>88</v>
      </c>
    </row>
    <row r="11" spans="1:22" ht="409.6" x14ac:dyDescent="0.2">
      <c r="A11" s="35">
        <v>215</v>
      </c>
      <c r="B11" s="24" t="s">
        <v>107</v>
      </c>
      <c r="C11" s="24" t="s">
        <v>89</v>
      </c>
      <c r="D11" s="24" t="s">
        <v>90</v>
      </c>
      <c r="E11" s="24" t="s">
        <v>91</v>
      </c>
      <c r="F11" s="24" t="s">
        <v>108</v>
      </c>
      <c r="G11" s="24" t="s">
        <v>109</v>
      </c>
      <c r="H11" s="25" t="s">
        <v>3</v>
      </c>
      <c r="I11" s="25">
        <v>3</v>
      </c>
      <c r="J11" s="24" t="s">
        <v>101</v>
      </c>
      <c r="K11" s="24">
        <v>3</v>
      </c>
      <c r="L11" s="28" t="s">
        <v>101</v>
      </c>
      <c r="M11" s="27" t="s">
        <v>110</v>
      </c>
      <c r="N11" s="28" t="s">
        <v>102</v>
      </c>
      <c r="O11" s="28" t="s">
        <v>103</v>
      </c>
      <c r="P11" s="36" t="s">
        <v>111</v>
      </c>
      <c r="Q11" s="29" t="s">
        <v>112</v>
      </c>
      <c r="R11" s="27" t="s">
        <v>113</v>
      </c>
      <c r="S11" s="27" t="s">
        <v>114</v>
      </c>
      <c r="T11" s="38">
        <v>4</v>
      </c>
      <c r="U11" s="28" t="s">
        <v>115</v>
      </c>
      <c r="V11" s="28" t="s">
        <v>105</v>
      </c>
    </row>
    <row r="12" spans="1:22" ht="409.6" x14ac:dyDescent="0.2">
      <c r="A12" s="35">
        <v>216</v>
      </c>
      <c r="B12" s="24" t="s">
        <v>107</v>
      </c>
      <c r="C12" s="24" t="s">
        <v>89</v>
      </c>
      <c r="D12" s="24" t="s">
        <v>90</v>
      </c>
      <c r="E12" s="24" t="s">
        <v>91</v>
      </c>
      <c r="F12" s="24" t="s">
        <v>108</v>
      </c>
      <c r="G12" s="24" t="s">
        <v>109</v>
      </c>
      <c r="H12" s="25" t="s">
        <v>92</v>
      </c>
      <c r="I12" s="25">
        <v>8</v>
      </c>
      <c r="J12" s="32" t="s">
        <v>93</v>
      </c>
      <c r="K12" s="32">
        <v>2</v>
      </c>
      <c r="L12" s="26" t="s">
        <v>94</v>
      </c>
      <c r="M12" s="27" t="s">
        <v>116</v>
      </c>
      <c r="N12" s="28" t="s">
        <v>100</v>
      </c>
      <c r="O12" s="28" t="s">
        <v>95</v>
      </c>
      <c r="P12" s="36" t="s">
        <v>117</v>
      </c>
      <c r="Q12" s="29" t="s">
        <v>118</v>
      </c>
      <c r="R12" s="27" t="s">
        <v>119</v>
      </c>
      <c r="S12" s="27" t="s">
        <v>120</v>
      </c>
      <c r="T12" s="39">
        <v>100</v>
      </c>
      <c r="U12" s="31" t="s">
        <v>104</v>
      </c>
      <c r="V12" s="31" t="s">
        <v>106</v>
      </c>
    </row>
    <row r="13" spans="1:22" ht="409.5" customHeight="1" x14ac:dyDescent="0.2">
      <c r="A13" s="35">
        <v>217</v>
      </c>
      <c r="B13" s="24" t="s">
        <v>107</v>
      </c>
      <c r="C13" s="24" t="s">
        <v>89</v>
      </c>
      <c r="D13" s="24" t="s">
        <v>90</v>
      </c>
      <c r="E13" s="24" t="s">
        <v>91</v>
      </c>
      <c r="F13" s="24" t="s">
        <v>108</v>
      </c>
      <c r="G13" s="24" t="s">
        <v>109</v>
      </c>
      <c r="H13" s="24" t="s">
        <v>92</v>
      </c>
      <c r="I13" s="33">
        <v>8</v>
      </c>
      <c r="J13" s="33" t="s">
        <v>97</v>
      </c>
      <c r="K13" s="30">
        <v>14</v>
      </c>
      <c r="L13" s="28" t="s">
        <v>97</v>
      </c>
      <c r="M13" s="27" t="s">
        <v>121</v>
      </c>
      <c r="N13" s="34" t="s">
        <v>98</v>
      </c>
      <c r="O13" s="28" t="s">
        <v>99</v>
      </c>
      <c r="P13" s="36" t="s">
        <v>122</v>
      </c>
      <c r="Q13" s="28" t="s">
        <v>123</v>
      </c>
      <c r="R13" s="27" t="s">
        <v>283</v>
      </c>
      <c r="S13" s="28" t="s">
        <v>282</v>
      </c>
      <c r="T13" s="37"/>
      <c r="U13" s="31"/>
      <c r="V13" s="31"/>
    </row>
  </sheetData>
  <autoFilter ref="A10:V13" xr:uid="{B2654F58-18C4-4C7A-B164-D193C563FD1A}"/>
  <pageMargins left="0.51181102362204722" right="0.51181102362204722" top="0.55118110236220474" bottom="0.55118110236220474" header="0.31496062992125984" footer="0.31496062992125984"/>
  <pageSetup paperSize="5" scale="40" orientation="landscape" r:id="rId1"/>
  <headerFooter>
    <oddFooter>&amp;C&amp;P/&amp;N</oddFooter>
  </headerFooter>
  <colBreaks count="1" manualBreakCount="1">
    <brk id="17" max="39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1084-0A84-4678-8EC4-2F97ABDE7A68}">
  <dimension ref="B5:F37"/>
  <sheetViews>
    <sheetView topLeftCell="A28" workbookViewId="0"/>
  </sheetViews>
  <sheetFormatPr baseColWidth="10" defaultColWidth="11.5" defaultRowHeight="15" x14ac:dyDescent="0.2"/>
  <cols>
    <col min="4" max="4" width="16.33203125" bestFit="1" customWidth="1"/>
  </cols>
  <sheetData>
    <row r="5" spans="2:6" x14ac:dyDescent="0.2">
      <c r="B5" s="14" t="s">
        <v>69</v>
      </c>
      <c r="D5" s="14" t="s">
        <v>124</v>
      </c>
      <c r="F5" s="14" t="s">
        <v>125</v>
      </c>
    </row>
    <row r="6" spans="2:6" x14ac:dyDescent="0.2">
      <c r="B6" t="s">
        <v>126</v>
      </c>
      <c r="D6" t="s">
        <v>127</v>
      </c>
      <c r="F6" t="s">
        <v>128</v>
      </c>
    </row>
    <row r="7" spans="2:6" x14ac:dyDescent="0.2">
      <c r="B7" t="s">
        <v>89</v>
      </c>
      <c r="D7" t="s">
        <v>129</v>
      </c>
      <c r="F7" t="s">
        <v>130</v>
      </c>
    </row>
    <row r="8" spans="2:6" x14ac:dyDescent="0.2">
      <c r="D8" t="s">
        <v>131</v>
      </c>
      <c r="F8" t="s">
        <v>132</v>
      </c>
    </row>
    <row r="9" spans="2:6" x14ac:dyDescent="0.2">
      <c r="D9" t="s">
        <v>133</v>
      </c>
      <c r="F9" t="s">
        <v>134</v>
      </c>
    </row>
    <row r="10" spans="2:6" x14ac:dyDescent="0.2">
      <c r="D10" t="s">
        <v>135</v>
      </c>
      <c r="F10" t="s">
        <v>136</v>
      </c>
    </row>
    <row r="11" spans="2:6" x14ac:dyDescent="0.2">
      <c r="D11" t="s">
        <v>137</v>
      </c>
      <c r="F11" t="s">
        <v>138</v>
      </c>
    </row>
    <row r="12" spans="2:6" x14ac:dyDescent="0.2">
      <c r="D12" t="s">
        <v>139</v>
      </c>
      <c r="F12" t="s">
        <v>140</v>
      </c>
    </row>
    <row r="13" spans="2:6" x14ac:dyDescent="0.2">
      <c r="D13" t="s">
        <v>141</v>
      </c>
      <c r="F13" t="s">
        <v>142</v>
      </c>
    </row>
    <row r="14" spans="2:6" x14ac:dyDescent="0.2">
      <c r="D14" t="s">
        <v>143</v>
      </c>
      <c r="F14" t="s">
        <v>144</v>
      </c>
    </row>
    <row r="15" spans="2:6" x14ac:dyDescent="0.2">
      <c r="D15" t="s">
        <v>145</v>
      </c>
      <c r="F15" t="s">
        <v>146</v>
      </c>
    </row>
    <row r="16" spans="2:6" x14ac:dyDescent="0.2">
      <c r="D16" t="s">
        <v>147</v>
      </c>
      <c r="F16" t="s">
        <v>91</v>
      </c>
    </row>
    <row r="17" spans="4:6" x14ac:dyDescent="0.2">
      <c r="D17" t="s">
        <v>148</v>
      </c>
      <c r="F17" t="s">
        <v>149</v>
      </c>
    </row>
    <row r="18" spans="4:6" x14ac:dyDescent="0.2">
      <c r="D18" t="s">
        <v>150</v>
      </c>
      <c r="F18" t="s">
        <v>151</v>
      </c>
    </row>
    <row r="19" spans="4:6" x14ac:dyDescent="0.2">
      <c r="D19" t="s">
        <v>152</v>
      </c>
      <c r="F19" t="s">
        <v>153</v>
      </c>
    </row>
    <row r="20" spans="4:6" x14ac:dyDescent="0.2">
      <c r="D20" t="s">
        <v>154</v>
      </c>
      <c r="F20" t="s">
        <v>155</v>
      </c>
    </row>
    <row r="21" spans="4:6" x14ac:dyDescent="0.2">
      <c r="D21" t="s">
        <v>90</v>
      </c>
      <c r="F21" t="s">
        <v>156</v>
      </c>
    </row>
    <row r="22" spans="4:6" x14ac:dyDescent="0.2">
      <c r="D22" t="s">
        <v>157</v>
      </c>
      <c r="F22" t="s">
        <v>158</v>
      </c>
    </row>
    <row r="23" spans="4:6" x14ac:dyDescent="0.2">
      <c r="D23" t="s">
        <v>159</v>
      </c>
      <c r="F23" t="s">
        <v>160</v>
      </c>
    </row>
    <row r="24" spans="4:6" x14ac:dyDescent="0.2">
      <c r="D24" t="s">
        <v>161</v>
      </c>
      <c r="F24" t="s">
        <v>162</v>
      </c>
    </row>
    <row r="25" spans="4:6" x14ac:dyDescent="0.2">
      <c r="D25" t="s">
        <v>163</v>
      </c>
      <c r="F25" t="s">
        <v>164</v>
      </c>
    </row>
    <row r="26" spans="4:6" x14ac:dyDescent="0.2">
      <c r="D26" t="s">
        <v>165</v>
      </c>
    </row>
    <row r="27" spans="4:6" x14ac:dyDescent="0.2">
      <c r="D27" t="s">
        <v>166</v>
      </c>
    </row>
    <row r="28" spans="4:6" x14ac:dyDescent="0.2">
      <c r="D28" t="s">
        <v>167</v>
      </c>
    </row>
    <row r="29" spans="4:6" x14ac:dyDescent="0.2">
      <c r="D29" t="s">
        <v>168</v>
      </c>
    </row>
    <row r="30" spans="4:6" x14ac:dyDescent="0.2">
      <c r="D30" t="s">
        <v>169</v>
      </c>
    </row>
    <row r="31" spans="4:6" x14ac:dyDescent="0.2">
      <c r="D31" t="s">
        <v>170</v>
      </c>
    </row>
    <row r="32" spans="4:6" x14ac:dyDescent="0.2">
      <c r="D32" t="s">
        <v>171</v>
      </c>
    </row>
    <row r="33" spans="4:4" x14ac:dyDescent="0.2">
      <c r="D33" t="s">
        <v>172</v>
      </c>
    </row>
    <row r="34" spans="4:4" x14ac:dyDescent="0.2">
      <c r="D34" t="s">
        <v>173</v>
      </c>
    </row>
    <row r="35" spans="4:4" x14ac:dyDescent="0.2">
      <c r="D35" t="s">
        <v>174</v>
      </c>
    </row>
    <row r="36" spans="4:4" x14ac:dyDescent="0.2">
      <c r="D36" t="s">
        <v>175</v>
      </c>
    </row>
    <row r="37" spans="4:4" x14ac:dyDescent="0.2">
      <c r="D37" t="s">
        <v>176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5" defaultRowHeight="15" x14ac:dyDescent="0.2"/>
  <cols>
    <col min="1" max="1" width="3.33203125" customWidth="1"/>
    <col min="2" max="2" width="2.5" customWidth="1"/>
    <col min="3" max="3" width="91.33203125" hidden="1" customWidth="1"/>
    <col min="4" max="6" width="0" hidden="1" customWidth="1"/>
    <col min="7" max="7" width="6.33203125" hidden="1" customWidth="1"/>
    <col min="8" max="8" width="110.5" bestFit="1" customWidth="1"/>
    <col min="9" max="9" width="0" hidden="1" customWidth="1"/>
  </cols>
  <sheetData>
    <row r="1" spans="3:9" x14ac:dyDescent="0.2">
      <c r="C1" s="4" t="s">
        <v>177</v>
      </c>
      <c r="H1" s="4" t="s">
        <v>178</v>
      </c>
    </row>
    <row r="3" spans="3:9" x14ac:dyDescent="0.2">
      <c r="C3" t="s">
        <v>179</v>
      </c>
      <c r="H3" t="s">
        <v>179</v>
      </c>
      <c r="I3" t="str">
        <f>IF(H3=C3,"VERDADERO","FALSO")</f>
        <v>VERDADERO</v>
      </c>
    </row>
    <row r="4" spans="3:9" x14ac:dyDescent="0.2">
      <c r="C4" t="s">
        <v>180</v>
      </c>
      <c r="H4" t="s">
        <v>180</v>
      </c>
      <c r="I4" t="str">
        <f t="shared" ref="I4:I17" si="0">IF(H4=C4,"VERDADERO","FALSO")</f>
        <v>VERDADERO</v>
      </c>
    </row>
    <row r="5" spans="3:9" x14ac:dyDescent="0.2">
      <c r="C5" t="s">
        <v>181</v>
      </c>
      <c r="H5" t="s">
        <v>181</v>
      </c>
      <c r="I5" t="str">
        <f t="shared" si="0"/>
        <v>VERDADERO</v>
      </c>
    </row>
    <row r="6" spans="3:9" x14ac:dyDescent="0.2">
      <c r="C6" t="s">
        <v>182</v>
      </c>
      <c r="H6" t="s">
        <v>182</v>
      </c>
      <c r="I6" t="str">
        <f t="shared" si="0"/>
        <v>VERDADERO</v>
      </c>
    </row>
    <row r="7" spans="3:9" x14ac:dyDescent="0.2">
      <c r="C7" t="s">
        <v>183</v>
      </c>
      <c r="H7" t="s">
        <v>183</v>
      </c>
      <c r="I7" t="str">
        <f t="shared" si="0"/>
        <v>VERDADERO</v>
      </c>
    </row>
    <row r="8" spans="3:9" x14ac:dyDescent="0.2">
      <c r="C8" t="s">
        <v>184</v>
      </c>
      <c r="H8" t="s">
        <v>184</v>
      </c>
      <c r="I8" t="str">
        <f t="shared" si="0"/>
        <v>VERDADERO</v>
      </c>
    </row>
    <row r="9" spans="3:9" x14ac:dyDescent="0.2">
      <c r="C9" t="s">
        <v>185</v>
      </c>
      <c r="H9" t="s">
        <v>185</v>
      </c>
      <c r="I9" t="str">
        <f t="shared" si="0"/>
        <v>VERDADERO</v>
      </c>
    </row>
    <row r="10" spans="3:9" x14ac:dyDescent="0.2">
      <c r="C10" t="s">
        <v>186</v>
      </c>
      <c r="H10" t="s">
        <v>186</v>
      </c>
      <c r="I10" t="str">
        <f t="shared" si="0"/>
        <v>VERDADERO</v>
      </c>
    </row>
    <row r="11" spans="3:9" x14ac:dyDescent="0.2">
      <c r="C11" t="s">
        <v>187</v>
      </c>
      <c r="H11" t="s">
        <v>187</v>
      </c>
      <c r="I11" t="str">
        <f t="shared" si="0"/>
        <v>VERDADERO</v>
      </c>
    </row>
    <row r="12" spans="3:9" x14ac:dyDescent="0.2">
      <c r="C12" t="s">
        <v>188</v>
      </c>
      <c r="H12" t="s">
        <v>188</v>
      </c>
      <c r="I12" t="str">
        <f t="shared" si="0"/>
        <v>VERDADERO</v>
      </c>
    </row>
    <row r="13" spans="3:9" x14ac:dyDescent="0.2">
      <c r="C13" t="s">
        <v>189</v>
      </c>
      <c r="H13" t="s">
        <v>189</v>
      </c>
      <c r="I13" t="str">
        <f t="shared" si="0"/>
        <v>VERDADERO</v>
      </c>
    </row>
    <row r="14" spans="3:9" x14ac:dyDescent="0.2">
      <c r="C14" t="s">
        <v>190</v>
      </c>
      <c r="H14" t="s">
        <v>190</v>
      </c>
      <c r="I14" t="str">
        <f t="shared" si="0"/>
        <v>VERDADERO</v>
      </c>
    </row>
    <row r="15" spans="3:9" x14ac:dyDescent="0.2">
      <c r="C15" t="s">
        <v>191</v>
      </c>
      <c r="H15" t="s">
        <v>191</v>
      </c>
      <c r="I15" t="str">
        <f t="shared" si="0"/>
        <v>VERDADERO</v>
      </c>
    </row>
    <row r="16" spans="3:9" x14ac:dyDescent="0.2">
      <c r="C16" t="s">
        <v>192</v>
      </c>
      <c r="H16" t="s">
        <v>192</v>
      </c>
      <c r="I16" t="str">
        <f t="shared" si="0"/>
        <v>VERDADERO</v>
      </c>
    </row>
    <row r="17" spans="3:9" x14ac:dyDescent="0.2">
      <c r="C17" t="s">
        <v>193</v>
      </c>
      <c r="H17" t="s">
        <v>193</v>
      </c>
      <c r="I17" t="str">
        <f t="shared" si="0"/>
        <v>VERDADERO</v>
      </c>
    </row>
    <row r="18" spans="3:9" x14ac:dyDescent="0.2">
      <c r="C18" t="s">
        <v>194</v>
      </c>
      <c r="H18" t="s">
        <v>195</v>
      </c>
    </row>
    <row r="19" spans="3:9" x14ac:dyDescent="0.2">
      <c r="C19" t="s">
        <v>196</v>
      </c>
      <c r="H19" t="s">
        <v>197</v>
      </c>
    </row>
    <row r="20" spans="3:9" x14ac:dyDescent="0.2">
      <c r="C20" t="s">
        <v>198</v>
      </c>
      <c r="H20" t="s">
        <v>199</v>
      </c>
    </row>
    <row r="21" spans="3:9" x14ac:dyDescent="0.2">
      <c r="C21" t="s">
        <v>200</v>
      </c>
      <c r="H21" t="s">
        <v>201</v>
      </c>
    </row>
    <row r="22" spans="3:9" x14ac:dyDescent="0.2">
      <c r="C22" t="s">
        <v>202</v>
      </c>
      <c r="H22" t="s">
        <v>203</v>
      </c>
    </row>
    <row r="23" spans="3:9" x14ac:dyDescent="0.2">
      <c r="C23" t="s">
        <v>204</v>
      </c>
      <c r="H23" t="s">
        <v>205</v>
      </c>
    </row>
    <row r="24" spans="3:9" x14ac:dyDescent="0.2">
      <c r="C24" t="s">
        <v>206</v>
      </c>
      <c r="H24" t="s">
        <v>207</v>
      </c>
    </row>
    <row r="25" spans="3:9" x14ac:dyDescent="0.2">
      <c r="C25" t="s">
        <v>208</v>
      </c>
      <c r="H25" t="s">
        <v>209</v>
      </c>
    </row>
    <row r="26" spans="3:9" x14ac:dyDescent="0.2">
      <c r="C26" s="6" t="s">
        <v>210</v>
      </c>
      <c r="D26" s="6"/>
      <c r="E26" s="6"/>
      <c r="F26" s="6"/>
      <c r="G26" s="6"/>
      <c r="H26" t="s">
        <v>211</v>
      </c>
    </row>
    <row r="27" spans="3:9" x14ac:dyDescent="0.2">
      <c r="C27" s="6" t="s">
        <v>212</v>
      </c>
      <c r="D27" s="6"/>
      <c r="E27" s="6"/>
      <c r="F27" s="6"/>
      <c r="G27" s="6"/>
      <c r="H27" t="s">
        <v>194</v>
      </c>
    </row>
    <row r="28" spans="3:9" x14ac:dyDescent="0.2">
      <c r="C28" s="6" t="s">
        <v>213</v>
      </c>
      <c r="D28" s="6"/>
      <c r="E28" s="6"/>
      <c r="F28" s="6"/>
      <c r="G28" s="6"/>
      <c r="H28" t="s">
        <v>196</v>
      </c>
    </row>
    <row r="29" spans="3:9" x14ac:dyDescent="0.2">
      <c r="C29" s="6" t="s">
        <v>214</v>
      </c>
      <c r="D29" s="6"/>
      <c r="E29" s="6"/>
      <c r="F29" s="6"/>
      <c r="G29" s="6"/>
      <c r="H29" t="s">
        <v>198</v>
      </c>
    </row>
    <row r="30" spans="3:9" x14ac:dyDescent="0.2">
      <c r="C30" s="6" t="s">
        <v>215</v>
      </c>
      <c r="D30" s="6"/>
      <c r="E30" s="6"/>
      <c r="F30" s="6"/>
      <c r="G30" s="6"/>
      <c r="H30" t="s">
        <v>200</v>
      </c>
    </row>
    <row r="31" spans="3:9" x14ac:dyDescent="0.2">
      <c r="C31" s="6" t="s">
        <v>216</v>
      </c>
      <c r="D31" s="6"/>
      <c r="E31" s="6"/>
      <c r="F31" s="6"/>
      <c r="G31" s="6"/>
      <c r="H31" t="s">
        <v>202</v>
      </c>
    </row>
    <row r="32" spans="3:9" x14ac:dyDescent="0.2">
      <c r="C32" s="6" t="s">
        <v>217</v>
      </c>
      <c r="D32" s="6"/>
      <c r="E32" s="6"/>
      <c r="F32" s="6"/>
      <c r="G32" s="6"/>
      <c r="H32" t="s">
        <v>204</v>
      </c>
    </row>
    <row r="33" spans="3:8" x14ac:dyDescent="0.2">
      <c r="C33" s="6" t="s">
        <v>218</v>
      </c>
      <c r="D33" s="6"/>
      <c r="E33" s="6"/>
      <c r="F33" s="6"/>
      <c r="G33" s="6"/>
      <c r="H33" t="s">
        <v>206</v>
      </c>
    </row>
    <row r="34" spans="3:8" x14ac:dyDescent="0.2">
      <c r="C34" s="6" t="s">
        <v>219</v>
      </c>
      <c r="D34" s="6"/>
      <c r="E34" s="6"/>
      <c r="F34" s="6"/>
      <c r="G34" s="6"/>
      <c r="H34" t="s">
        <v>208</v>
      </c>
    </row>
    <row r="35" spans="3:8" x14ac:dyDescent="0.2">
      <c r="C35" s="6" t="s">
        <v>220</v>
      </c>
      <c r="D35" s="6"/>
      <c r="E35" s="6"/>
      <c r="F35" s="6"/>
      <c r="G35" s="6"/>
      <c r="H35" t="s">
        <v>221</v>
      </c>
    </row>
    <row r="36" spans="3:8" x14ac:dyDescent="0.2">
      <c r="C36" s="6" t="s">
        <v>222</v>
      </c>
      <c r="D36" s="6"/>
      <c r="E36" s="6"/>
      <c r="F36" s="6"/>
      <c r="G36" s="6"/>
      <c r="H36" t="s">
        <v>223</v>
      </c>
    </row>
    <row r="37" spans="3:8" x14ac:dyDescent="0.2">
      <c r="H37" t="s">
        <v>224</v>
      </c>
    </row>
    <row r="38" spans="3:8" x14ac:dyDescent="0.2">
      <c r="H38" t="s">
        <v>225</v>
      </c>
    </row>
    <row r="39" spans="3:8" x14ac:dyDescent="0.2">
      <c r="H39" t="s">
        <v>226</v>
      </c>
    </row>
    <row r="40" spans="3:8" x14ac:dyDescent="0.2">
      <c r="C40" t="s">
        <v>227</v>
      </c>
      <c r="H40" t="s">
        <v>228</v>
      </c>
    </row>
    <row r="41" spans="3:8" x14ac:dyDescent="0.2">
      <c r="C41" t="s">
        <v>229</v>
      </c>
      <c r="H41" t="s">
        <v>230</v>
      </c>
    </row>
    <row r="42" spans="3:8" x14ac:dyDescent="0.2">
      <c r="C42" t="s">
        <v>231</v>
      </c>
      <c r="H42" t="s">
        <v>232</v>
      </c>
    </row>
    <row r="43" spans="3:8" x14ac:dyDescent="0.2">
      <c r="C43" t="s">
        <v>233</v>
      </c>
      <c r="H43" t="s">
        <v>234</v>
      </c>
    </row>
    <row r="44" spans="3:8" x14ac:dyDescent="0.2">
      <c r="C44" t="s">
        <v>235</v>
      </c>
      <c r="H44" t="s">
        <v>236</v>
      </c>
    </row>
    <row r="45" spans="3:8" x14ac:dyDescent="0.2">
      <c r="C45" t="s">
        <v>237</v>
      </c>
      <c r="H45" t="s">
        <v>238</v>
      </c>
    </row>
    <row r="46" spans="3:8" x14ac:dyDescent="0.2">
      <c r="C46" t="s">
        <v>239</v>
      </c>
      <c r="H46" t="s">
        <v>240</v>
      </c>
    </row>
    <row r="47" spans="3:8" x14ac:dyDescent="0.2">
      <c r="C47" t="s">
        <v>241</v>
      </c>
      <c r="H47" t="s">
        <v>242</v>
      </c>
    </row>
    <row r="48" spans="3:8" x14ac:dyDescent="0.2">
      <c r="C48" t="s">
        <v>243</v>
      </c>
      <c r="H48" t="s">
        <v>244</v>
      </c>
    </row>
    <row r="49" spans="3:9" x14ac:dyDescent="0.2">
      <c r="C49" t="s">
        <v>245</v>
      </c>
      <c r="H49" t="s">
        <v>227</v>
      </c>
    </row>
    <row r="50" spans="3:9" x14ac:dyDescent="0.2">
      <c r="C50" t="s">
        <v>246</v>
      </c>
      <c r="H50" t="s">
        <v>229</v>
      </c>
    </row>
    <row r="51" spans="3:9" x14ac:dyDescent="0.2">
      <c r="C51" t="s">
        <v>247</v>
      </c>
      <c r="H51" t="s">
        <v>231</v>
      </c>
    </row>
    <row r="52" spans="3:9" x14ac:dyDescent="0.2">
      <c r="C52" t="s">
        <v>248</v>
      </c>
      <c r="H52" t="s">
        <v>233</v>
      </c>
    </row>
    <row r="53" spans="3:9" x14ac:dyDescent="0.2">
      <c r="C53" t="s">
        <v>249</v>
      </c>
      <c r="H53" t="s">
        <v>235</v>
      </c>
    </row>
    <row r="54" spans="3:9" x14ac:dyDescent="0.2">
      <c r="C54" t="s">
        <v>250</v>
      </c>
      <c r="H54" t="s">
        <v>237</v>
      </c>
    </row>
    <row r="55" spans="3:9" ht="15.75" customHeight="1" x14ac:dyDescent="0.2">
      <c r="H55" t="s">
        <v>239</v>
      </c>
    </row>
    <row r="56" spans="3:9" x14ac:dyDescent="0.2">
      <c r="H56" t="s">
        <v>241</v>
      </c>
    </row>
    <row r="57" spans="3:9" x14ac:dyDescent="0.2">
      <c r="H57" t="s">
        <v>243</v>
      </c>
      <c r="I57" t="e">
        <f>IF(H18=#REF!,"VERDADERO","FALSO")</f>
        <v>#REF!</v>
      </c>
    </row>
    <row r="58" spans="3:9" x14ac:dyDescent="0.2">
      <c r="H58" t="s">
        <v>245</v>
      </c>
      <c r="I58" t="e">
        <f>IF(H19=#REF!,"VERDADERO","FALSO")</f>
        <v>#REF!</v>
      </c>
    </row>
    <row r="59" spans="3:9" x14ac:dyDescent="0.2">
      <c r="H59" t="s">
        <v>246</v>
      </c>
      <c r="I59" t="e">
        <f>IF(H20=#REF!,"VERDADERO","FALSO")</f>
        <v>#REF!</v>
      </c>
    </row>
    <row r="60" spans="3:9" x14ac:dyDescent="0.2">
      <c r="H60" t="s">
        <v>247</v>
      </c>
      <c r="I60" t="e">
        <f>IF(H21=#REF!,"VERDADERO","FALSO")</f>
        <v>#REF!</v>
      </c>
    </row>
    <row r="61" spans="3:9" x14ac:dyDescent="0.2">
      <c r="H61" t="s">
        <v>248</v>
      </c>
      <c r="I61" t="e">
        <f>IF(H22=#REF!,"VERDADERO","FALSO")</f>
        <v>#REF!</v>
      </c>
    </row>
    <row r="62" spans="3:9" x14ac:dyDescent="0.2">
      <c r="H62" t="s">
        <v>249</v>
      </c>
      <c r="I62" t="e">
        <f>IF(H23=#REF!,"VERDADERO","FALSO")</f>
        <v>#REF!</v>
      </c>
    </row>
    <row r="63" spans="3:9" x14ac:dyDescent="0.2">
      <c r="H63" t="s">
        <v>250</v>
      </c>
      <c r="I63" t="e">
        <f>IF(H24=#REF!,"VERDADERO","FALSO")</f>
        <v>#REF!</v>
      </c>
    </row>
    <row r="64" spans="3:9" x14ac:dyDescent="0.2">
      <c r="H64" t="s">
        <v>251</v>
      </c>
      <c r="I64" t="e">
        <f>IF(H25=#REF!,"VERDADERO","FALSO")</f>
        <v>#REF!</v>
      </c>
    </row>
    <row r="65" spans="8:9" x14ac:dyDescent="0.2">
      <c r="H65" t="s">
        <v>252</v>
      </c>
      <c r="I65" t="e">
        <f>IF(H26=#REF!,"VERDADERO","FALSO")</f>
        <v>#REF!</v>
      </c>
    </row>
    <row r="66" spans="8:9" x14ac:dyDescent="0.2">
      <c r="H66" t="s">
        <v>253</v>
      </c>
      <c r="I66" t="str">
        <f t="shared" ref="I66:I103" si="1">IF(H27=C18,"VERDADERO","FALSO")</f>
        <v>VERDADERO</v>
      </c>
    </row>
    <row r="67" spans="8:9" x14ac:dyDescent="0.2">
      <c r="H67" t="s">
        <v>254</v>
      </c>
      <c r="I67" t="str">
        <f t="shared" si="1"/>
        <v>VERDADERO</v>
      </c>
    </row>
    <row r="68" spans="8:9" x14ac:dyDescent="0.2">
      <c r="H68" t="s">
        <v>255</v>
      </c>
      <c r="I68" t="str">
        <f t="shared" si="1"/>
        <v>VERDADERO</v>
      </c>
    </row>
    <row r="69" spans="8:9" x14ac:dyDescent="0.2">
      <c r="H69" t="s">
        <v>256</v>
      </c>
      <c r="I69" t="str">
        <f t="shared" si="1"/>
        <v>VERDADERO</v>
      </c>
    </row>
    <row r="70" spans="8:9" x14ac:dyDescent="0.2">
      <c r="H70" t="s">
        <v>257</v>
      </c>
      <c r="I70" t="str">
        <f t="shared" si="1"/>
        <v>VERDADERO</v>
      </c>
    </row>
    <row r="71" spans="8:9" x14ac:dyDescent="0.2">
      <c r="H71" t="s">
        <v>258</v>
      </c>
      <c r="I71" t="str">
        <f t="shared" si="1"/>
        <v>VERDADERO</v>
      </c>
    </row>
    <row r="72" spans="8:9" x14ac:dyDescent="0.2">
      <c r="H72" t="s">
        <v>259</v>
      </c>
      <c r="I72" t="str">
        <f t="shared" si="1"/>
        <v>VERDADERO</v>
      </c>
    </row>
    <row r="73" spans="8:9" x14ac:dyDescent="0.2">
      <c r="H73" t="s">
        <v>260</v>
      </c>
      <c r="I73" t="str">
        <f t="shared" si="1"/>
        <v>VERDADERO</v>
      </c>
    </row>
    <row r="74" spans="8:9" x14ac:dyDescent="0.2">
      <c r="H74" t="s">
        <v>261</v>
      </c>
      <c r="I74" t="str">
        <f t="shared" si="1"/>
        <v>FALSO</v>
      </c>
    </row>
    <row r="75" spans="8:9" x14ac:dyDescent="0.2">
      <c r="I75" t="str">
        <f t="shared" si="1"/>
        <v>FALSO</v>
      </c>
    </row>
    <row r="76" spans="8:9" x14ac:dyDescent="0.2">
      <c r="I76" t="str">
        <f t="shared" si="1"/>
        <v>FALSO</v>
      </c>
    </row>
    <row r="77" spans="8:9" x14ac:dyDescent="0.2">
      <c r="I77" t="str">
        <f t="shared" si="1"/>
        <v>FALSO</v>
      </c>
    </row>
    <row r="78" spans="8:9" x14ac:dyDescent="0.2">
      <c r="I78" t="str">
        <f t="shared" si="1"/>
        <v>FALSO</v>
      </c>
    </row>
    <row r="79" spans="8:9" x14ac:dyDescent="0.2">
      <c r="I79" t="str">
        <f t="shared" si="1"/>
        <v>FALSO</v>
      </c>
    </row>
    <row r="80" spans="8:9" x14ac:dyDescent="0.2">
      <c r="I80" t="str">
        <f t="shared" si="1"/>
        <v>FALSO</v>
      </c>
    </row>
    <row r="81" spans="9:9" x14ac:dyDescent="0.2">
      <c r="I81" t="str">
        <f t="shared" si="1"/>
        <v>FALSO</v>
      </c>
    </row>
    <row r="82" spans="9:9" x14ac:dyDescent="0.2">
      <c r="I82" t="str">
        <f t="shared" si="1"/>
        <v>FALSO</v>
      </c>
    </row>
    <row r="83" spans="9:9" x14ac:dyDescent="0.2">
      <c r="I83" t="str">
        <f t="shared" si="1"/>
        <v>FALSO</v>
      </c>
    </row>
    <row r="84" spans="9:9" x14ac:dyDescent="0.2">
      <c r="I84" t="str">
        <f t="shared" si="1"/>
        <v>FALSO</v>
      </c>
    </row>
    <row r="85" spans="9:9" x14ac:dyDescent="0.2">
      <c r="I85" t="str">
        <f t="shared" si="1"/>
        <v>FALSO</v>
      </c>
    </row>
    <row r="86" spans="9:9" x14ac:dyDescent="0.2">
      <c r="I86" t="str">
        <f t="shared" si="1"/>
        <v>FALSO</v>
      </c>
    </row>
    <row r="87" spans="9:9" x14ac:dyDescent="0.2">
      <c r="I87" t="str">
        <f t="shared" si="1"/>
        <v>FALSO</v>
      </c>
    </row>
    <row r="88" spans="9:9" x14ac:dyDescent="0.2">
      <c r="I88" t="str">
        <f t="shared" si="1"/>
        <v>VERDADERO</v>
      </c>
    </row>
    <row r="89" spans="9:9" x14ac:dyDescent="0.2">
      <c r="I89" t="str">
        <f t="shared" si="1"/>
        <v>VERDADERO</v>
      </c>
    </row>
    <row r="90" spans="9:9" x14ac:dyDescent="0.2">
      <c r="I90" t="str">
        <f t="shared" si="1"/>
        <v>VERDADERO</v>
      </c>
    </row>
    <row r="91" spans="9:9" x14ac:dyDescent="0.2">
      <c r="I91" t="str">
        <f t="shared" si="1"/>
        <v>VERDADERO</v>
      </c>
    </row>
    <row r="92" spans="9:9" x14ac:dyDescent="0.2">
      <c r="I92" t="str">
        <f t="shared" si="1"/>
        <v>VERDADERO</v>
      </c>
    </row>
    <row r="93" spans="9:9" x14ac:dyDescent="0.2">
      <c r="I93" t="str">
        <f t="shared" si="1"/>
        <v>VERDADERO</v>
      </c>
    </row>
    <row r="94" spans="9:9" x14ac:dyDescent="0.2">
      <c r="I94" t="str">
        <f t="shared" si="1"/>
        <v>VERDADERO</v>
      </c>
    </row>
    <row r="95" spans="9:9" x14ac:dyDescent="0.2">
      <c r="I95" t="str">
        <f t="shared" si="1"/>
        <v>VERDADERO</v>
      </c>
    </row>
    <row r="96" spans="9:9" x14ac:dyDescent="0.2">
      <c r="I96" t="str">
        <f t="shared" si="1"/>
        <v>VERDADERO</v>
      </c>
    </row>
    <row r="97" spans="9:9" x14ac:dyDescent="0.2">
      <c r="I97" t="str">
        <f t="shared" si="1"/>
        <v>VERDADERO</v>
      </c>
    </row>
    <row r="98" spans="9:9" x14ac:dyDescent="0.2">
      <c r="I98" t="str">
        <f t="shared" si="1"/>
        <v>VERDADERO</v>
      </c>
    </row>
    <row r="99" spans="9:9" x14ac:dyDescent="0.2">
      <c r="I99" t="str">
        <f t="shared" si="1"/>
        <v>VERDADERO</v>
      </c>
    </row>
    <row r="100" spans="9:9" x14ac:dyDescent="0.2">
      <c r="I100" t="str">
        <f t="shared" si="1"/>
        <v>VERDADERO</v>
      </c>
    </row>
    <row r="101" spans="9:9" x14ac:dyDescent="0.2">
      <c r="I101" t="str">
        <f t="shared" si="1"/>
        <v>VERDADERO</v>
      </c>
    </row>
    <row r="102" spans="9:9" x14ac:dyDescent="0.2">
      <c r="I102" t="str">
        <f t="shared" si="1"/>
        <v>VERDADERO</v>
      </c>
    </row>
    <row r="103" spans="9:9" x14ac:dyDescent="0.2">
      <c r="I103" t="str">
        <f t="shared" si="1"/>
        <v>FALSO</v>
      </c>
    </row>
  </sheetData>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5" defaultRowHeight="15" x14ac:dyDescent="0.2"/>
  <cols>
    <col min="1" max="1" width="55.6640625" bestFit="1" customWidth="1"/>
    <col min="2" max="2" width="9.33203125" bestFit="1" customWidth="1"/>
  </cols>
  <sheetData>
    <row r="1" spans="1:2" x14ac:dyDescent="0.2">
      <c r="A1" s="1" t="s">
        <v>74</v>
      </c>
      <c r="B1" t="s">
        <v>262</v>
      </c>
    </row>
    <row r="3" spans="1:2" x14ac:dyDescent="0.2">
      <c r="A3" s="1" t="s">
        <v>0</v>
      </c>
    </row>
    <row r="4" spans="1:2" x14ac:dyDescent="0.2">
      <c r="A4" s="2" t="s">
        <v>54</v>
      </c>
    </row>
    <row r="5" spans="1:2" x14ac:dyDescent="0.2">
      <c r="A5" s="2" t="s">
        <v>263</v>
      </c>
    </row>
    <row r="6" spans="1:2" x14ac:dyDescent="0.2">
      <c r="A6" s="2" t="s">
        <v>23</v>
      </c>
    </row>
    <row r="7" spans="1:2" x14ac:dyDescent="0.2">
      <c r="A7" s="2" t="s">
        <v>264</v>
      </c>
    </row>
    <row r="8" spans="1:2" x14ac:dyDescent="0.2">
      <c r="A8" s="2" t="s">
        <v>265</v>
      </c>
    </row>
    <row r="9" spans="1:2" x14ac:dyDescent="0.2">
      <c r="A9" s="2" t="s">
        <v>55</v>
      </c>
    </row>
    <row r="10" spans="1:2" x14ac:dyDescent="0.2">
      <c r="A10" s="2" t="s">
        <v>29</v>
      </c>
    </row>
    <row r="11" spans="1:2" x14ac:dyDescent="0.2">
      <c r="A11" s="2" t="s">
        <v>56</v>
      </c>
    </row>
    <row r="12" spans="1:2" x14ac:dyDescent="0.2">
      <c r="A12" s="2" t="s">
        <v>2</v>
      </c>
    </row>
    <row r="13" spans="1:2" x14ac:dyDescent="0.2">
      <c r="A13" s="2" t="s">
        <v>59</v>
      </c>
    </row>
    <row r="14" spans="1:2" x14ac:dyDescent="0.2">
      <c r="A14" s="2" t="s">
        <v>31</v>
      </c>
    </row>
    <row r="15" spans="1:2" x14ac:dyDescent="0.2">
      <c r="A15" s="2" t="s">
        <v>96</v>
      </c>
    </row>
    <row r="16" spans="1:2" x14ac:dyDescent="0.2">
      <c r="A16" s="2" t="s">
        <v>47</v>
      </c>
    </row>
    <row r="17" spans="1:1" x14ac:dyDescent="0.2">
      <c r="A17" s="2" t="s">
        <v>48</v>
      </c>
    </row>
    <row r="18" spans="1:1" x14ac:dyDescent="0.2">
      <c r="A18" s="2" t="s">
        <v>266</v>
      </c>
    </row>
    <row r="19" spans="1:1" x14ac:dyDescent="0.2">
      <c r="A19" s="2" t="s">
        <v>5</v>
      </c>
    </row>
    <row r="20" spans="1:1" x14ac:dyDescent="0.2">
      <c r="A20" s="2" t="s">
        <v>6</v>
      </c>
    </row>
    <row r="21" spans="1:1" x14ac:dyDescent="0.2">
      <c r="A21" s="2" t="s">
        <v>7</v>
      </c>
    </row>
    <row r="22" spans="1:1" x14ac:dyDescent="0.2">
      <c r="A22" s="2" t="s">
        <v>267</v>
      </c>
    </row>
    <row r="23" spans="1:1" x14ac:dyDescent="0.2">
      <c r="A23" s="2" t="s">
        <v>8</v>
      </c>
    </row>
    <row r="24" spans="1:1" x14ac:dyDescent="0.2">
      <c r="A24" s="2" t="s">
        <v>9</v>
      </c>
    </row>
    <row r="25" spans="1:1" x14ac:dyDescent="0.2">
      <c r="A25" s="2" t="s">
        <v>11</v>
      </c>
    </row>
    <row r="26" spans="1:1" x14ac:dyDescent="0.2">
      <c r="A26" s="2" t="s">
        <v>268</v>
      </c>
    </row>
    <row r="27" spans="1:1" x14ac:dyDescent="0.2">
      <c r="A27" s="2" t="s">
        <v>38</v>
      </c>
    </row>
    <row r="28" spans="1:1" x14ac:dyDescent="0.2">
      <c r="A28" s="2" t="s">
        <v>50</v>
      </c>
    </row>
    <row r="29" spans="1:1" x14ac:dyDescent="0.2">
      <c r="A29" s="2" t="s">
        <v>51</v>
      </c>
    </row>
    <row r="30" spans="1:1" x14ac:dyDescent="0.2">
      <c r="A30" s="2" t="s">
        <v>16</v>
      </c>
    </row>
    <row r="31" spans="1:1" x14ac:dyDescent="0.2">
      <c r="A31" s="2" t="s">
        <v>62</v>
      </c>
    </row>
    <row r="32" spans="1:1" x14ac:dyDescent="0.2">
      <c r="A32" s="2" t="s">
        <v>269</v>
      </c>
    </row>
    <row r="33" spans="1:1" x14ac:dyDescent="0.2">
      <c r="A33" s="2" t="s">
        <v>33</v>
      </c>
    </row>
    <row r="34" spans="1:1" x14ac:dyDescent="0.2">
      <c r="A34" s="2" t="s">
        <v>64</v>
      </c>
    </row>
    <row r="35" spans="1:1" x14ac:dyDescent="0.2">
      <c r="A35" s="2" t="s">
        <v>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5" defaultRowHeight="15" x14ac:dyDescent="0.2"/>
  <cols>
    <col min="1" max="1" width="69.33203125" customWidth="1"/>
    <col min="2" max="2" width="58.1640625" customWidth="1"/>
  </cols>
  <sheetData>
    <row r="1" spans="1:10" x14ac:dyDescent="0.2">
      <c r="A1" t="s">
        <v>270</v>
      </c>
    </row>
    <row r="2" spans="1:10" x14ac:dyDescent="0.2">
      <c r="A2" t="s">
        <v>271</v>
      </c>
    </row>
    <row r="3" spans="1:10" x14ac:dyDescent="0.2">
      <c r="A3" t="s">
        <v>272</v>
      </c>
    </row>
    <row r="6" spans="1:10" x14ac:dyDescent="0.2">
      <c r="B6" s="4" t="s">
        <v>273</v>
      </c>
    </row>
    <row r="7" spans="1:10" x14ac:dyDescent="0.2">
      <c r="B7" s="4" t="s">
        <v>274</v>
      </c>
    </row>
    <row r="8" spans="1:10" x14ac:dyDescent="0.2">
      <c r="B8" s="4" t="s">
        <v>275</v>
      </c>
      <c r="F8">
        <f>162-329</f>
        <v>-167</v>
      </c>
      <c r="G8">
        <f>F8/2</f>
        <v>-83.5</v>
      </c>
    </row>
    <row r="9" spans="1:10" x14ac:dyDescent="0.2">
      <c r="B9" s="4" t="s">
        <v>276</v>
      </c>
      <c r="G9">
        <f>G8/2</f>
        <v>-41.75</v>
      </c>
      <c r="J9">
        <f>84/4</f>
        <v>21</v>
      </c>
    </row>
    <row r="10" spans="1:10" x14ac:dyDescent="0.2">
      <c r="B10" s="4" t="s">
        <v>277</v>
      </c>
      <c r="I10">
        <f>172/4</f>
        <v>43</v>
      </c>
    </row>
    <row r="11" spans="1:10" x14ac:dyDescent="0.2">
      <c r="B11" s="4" t="s">
        <v>278</v>
      </c>
    </row>
    <row r="12" spans="1:10" x14ac:dyDescent="0.2">
      <c r="B12" s="4" t="s">
        <v>279</v>
      </c>
    </row>
    <row r="13" spans="1:10" x14ac:dyDescent="0.2">
      <c r="B13" s="4" t="s">
        <v>280</v>
      </c>
    </row>
    <row r="14" spans="1:10" x14ac:dyDescent="0.2">
      <c r="B14" s="4" t="s">
        <v>281</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f9c3634a87858f3127bfdd30e6713101">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93e0ab35e567779355e271f38814452"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Props1.xml><?xml version="1.0" encoding="utf-8"?>
<ds:datastoreItem xmlns:ds="http://schemas.openxmlformats.org/officeDocument/2006/customXml" ds:itemID="{D43C3AA0-2EE0-4762-A19C-BAD83078C4CD}"/>
</file>

<file path=customXml/itemProps2.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3.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e9b28f53-5b2a-49ef-a139-80fdba2ac6fe"/>
    <ds:schemaRef ds:uri="aeabc4ea-eae0-4994-8b86-82378b6e1239"/>
    <ds:schemaRef ds:uri="7463e6f2-4cf7-4f37-8a7b-859c1e512b3c"/>
    <ds:schemaRef ds:uri="8175d881-c252-4cc7-85ac-127631b324fb"/>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Hoja2</vt:lpstr>
      <vt:lpstr>L-MI-MRE-DICT</vt:lpstr>
      <vt:lpstr>Tablas</vt:lpstr>
      <vt:lpstr>Nombre del Anexo</vt:lpstr>
      <vt:lpstr>Tabla</vt:lpstr>
      <vt:lpstr>Hoja3</vt:lpstr>
      <vt:lpstr>'L-MI-MRE-DICT'!Área_de_impresión</vt:lpstr>
      <vt:lpstr>'L-MI-MRE-DICT'!Títulos_a_imprimir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PEREZ MARTINEZ NELY ZARAHIT</cp:lastModifiedBy>
  <cp:revision/>
  <dcterms:created xsi:type="dcterms:W3CDTF">2019-04-05T16:32:42Z</dcterms:created>
  <dcterms:modified xsi:type="dcterms:W3CDTF">2025-09-25T19:09:01Z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358824300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