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inemexico-my.sharepoint.com/personal/salvador_martinezz_ine_mx/Documents/1. Salvador_al 160724/21. PEEPJFyL 2024-2025/68. Dict en Acatamiento/EHP/"/>
    </mc:Choice>
  </mc:AlternateContent>
  <xr:revisionPtr revIDLastSave="279" documentId="13_ncr:1_{EC6E7FEE-4D3D-4191-9C6E-3A6D03E8A67B}" xr6:coauthVersionLast="47" xr6:coauthVersionMax="47" xr10:uidLastSave="{08DC0139-BD5A-42A9-8383-24859D872D9A}"/>
  <bookViews>
    <workbookView xWindow="-110" yWindow="-110" windowWidth="19420" windowHeight="11500" firstSheet="1" activeTab="1" xr2:uid="{61B2F501-9678-4052-B118-3F4E482039E4}"/>
  </bookViews>
  <sheets>
    <sheet name="Hoja2" sheetId="2" state="hidden" r:id="rId1"/>
    <sheet name="L-MI-MRE-DICT" sheetId="13" r:id="rId2"/>
    <sheet name="Tablas" sheetId="15" state="hidden" r:id="rId3"/>
    <sheet name="Nombre del Anexo" sheetId="8" state="hidden" r:id="rId4"/>
    <sheet name="Tabla" sheetId="7" state="hidden" r:id="rId5"/>
    <sheet name="Hoja3" sheetId="3" state="hidden" r:id="rId6"/>
  </sheets>
  <definedNames>
    <definedName name="_xlnm._FilterDatabase" localSheetId="1" hidden="1">'L-MI-MRE-DICT'!$A$10:$V$12</definedName>
    <definedName name="Ámbito">#REF!</definedName>
    <definedName name="_xlnm.Print_Area" localSheetId="1">'L-MI-MRE-DICT'!$A$1:$V$12</definedName>
    <definedName name="_xlnm.Print_Titles" localSheetId="1">'L-MI-MRE-DICT'!$1:$10</definedName>
  </definedNames>
  <calcPr calcId="191028"/>
  <pivotCaches>
    <pivotCache cacheId="16" r:id="rId7"/>
    <pivotCache cacheId="17"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13" l="1"/>
  <c r="I87" i="8"/>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<sst xmlns="http://schemas.openxmlformats.org/spreadsheetml/2006/main" count="358" uniqueCount="274">
  <si>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</si>
  <si>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</si>
  <si>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</si>
  <si>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</si>
  <si>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</si>
  <si>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</si>
  <si>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</si>
  <si>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</si>
  <si>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</si>
  <si>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</si>
  <si>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</si>
  <si>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</si>
  <si>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</si>
  <si>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</si>
  <si>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</si>
  <si>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</si>
  <si>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</si>
  <si>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</si>
  <si>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</si>
  <si>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</si>
  <si>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</si>
  <si>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</si>
  <si>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</si>
  <si>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</si>
  <si>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</si>
  <si>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</si>
  <si>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</si>
  <si>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</si>
  <si>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</si>
  <si>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</si>
  <si>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</si>
  <si>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</si>
  <si>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</si>
  <si>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</si>
  <si>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</si>
  <si>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</si>
  <si>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</si>
  <si>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</si>
  <si>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</si>
  <si>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</si>
  <si>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</si>
  <si>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</si>
  <si>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</si>
  <si>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</si>
  <si>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</si>
  <si>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</si>
  <si>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</si>
  <si>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</si>
  <si>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</si>
  <si>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</si>
  <si>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</si>
  <si>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</si>
  <si>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</si>
  <si>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</si>
  <si>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</si>
  <si>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</si>
  <si>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</si>
  <si>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</si>
  <si>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</si>
  <si>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</si>
  <si>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</si>
  <si>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</si>
  <si>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</si>
  <si>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</si>
  <si>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</si>
  <si>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</si>
  <si>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LOCAL EN EL ESTADO DE MICHOACÁN</t>
  </si>
  <si>
    <t>MAGISTRATURA REGIONAL</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</si>
  <si>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</si>
  <si>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</si>
  <si>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</si>
  <si>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</si>
  <si>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</si>
  <si>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</si>
  <si>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</si>
  <si>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</si>
  <si>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</si>
  <si>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</si>
  <si>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</si>
  <si>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</si>
  <si>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</si>
  <si>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</si>
  <si>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</si>
  <si>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</si>
  <si>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</si>
  <si>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</si>
  <si>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</si>
  <si>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</si>
  <si>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</si>
  <si>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</si>
  <si>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Local</t>
  </si>
  <si>
    <t>Michoacán</t>
  </si>
  <si>
    <t>Local Magistratura Regional</t>
  </si>
  <si>
    <t>MEFIC</t>
  </si>
  <si>
    <t>Confirmación con otras autoridades</t>
  </si>
  <si>
    <t>Eventos registrados extemporáneamente</t>
  </si>
  <si>
    <t>Se le solicita presentar en el MEFIC:
-Las aclaraciones que a su derecho convengan.</t>
  </si>
  <si>
    <t>Lo anterior, de conformidad con lo dispuesto en el artículo 17 de los Lineamientos para la Fiscalización de los Procesos Electorales del Poder Judicial, Federal y Locales, aprobados mediante Acuerdo INE/CG54/2025.</t>
  </si>
  <si>
    <t>Registro de operaciones extemporáneas</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</si>
  <si>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</si>
  <si>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Omisión de reportar operaciones en tiempo real (en el MEFIC) (Periodo normal)</t>
  </si>
  <si>
    <t>21 y 51, inciso e) de los LFPEPJ, en relación con el artículo 38, numerales 1 y 5 del RF.</t>
  </si>
  <si>
    <t>L-MI-MRE-EHP-A</t>
  </si>
  <si>
    <t>Elvia Higuera Pérez</t>
  </si>
  <si>
    <t>INE/UTF/DA/20219/2025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</si>
  <si>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ANEXO-L-MI-MRE-EHP-2, ANEXO-L-MI-MRE-EHP-3</t>
    </r>
    <r>
      <rPr>
        <sz val="11"/>
        <color rgb="FF000000"/>
        <rFont val="Arial"/>
        <family val="2"/>
      </rPr>
      <t xml:space="preserve"> y </t>
    </r>
    <r>
      <rPr>
        <b/>
        <sz val="11"/>
        <color rgb="FF000000"/>
        <rFont val="Arial"/>
        <family val="2"/>
      </rPr>
      <t>ANEXO-L-MI-MRE-EHP-4</t>
    </r>
    <r>
      <rPr>
        <sz val="11"/>
        <color rgb="FF000000"/>
        <rFont val="Arial"/>
        <family val="2"/>
      </rPr>
      <t xml:space="preserve"> del presente oficio.</t>
    </r>
  </si>
  <si>
    <t>ANEXO-L-MI-MRE-EHP-2
ANEXO-L-MI-MRE-EHP-3
ANEXO-L-MI-MRE-EHP-4</t>
  </si>
  <si>
    <t>El motivo de que algunas actividades de la agenda no fueran reportadas en tiempo y forma se debió a que algunas actividades se modificaban por el tema de inseguridad que prevalecía en algunos de los municipios que comprenden el distrito judicial  de Apatzingán, y se tenían que reagendar al día siguiente o bien cancelarlas.. En los días que se cancelaban se programaban ese mismo día algunas actividades de manera inmediata para efecto de no perder el día sin hacer campaña. Aunado a lo anterior, las salidas a los diversos municipios se realizaban de manera muy temprana y el regreso era muy tarde, lo cual dificultaba el poder tener una adecuada cobertura de internet, siendo la suscribiente quien a su vez conducía el vehículo en el cual me trasladaba para efectos de economizar los gastos de campaña que eran bastantes limitados, razón por la cual la mayor parte de las actividades de agenda, reporte de gastos y campaña fueron realizados por la suscribiente.</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</si>
  <si>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ANEXO-L-MI-MRE-EHP-7</t>
    </r>
    <r>
      <rPr>
        <sz val="11"/>
        <color rgb="FF000000"/>
        <rFont val="Arial"/>
        <family val="2"/>
      </rPr>
      <t xml:space="preserve"> del presente oficio.</t>
    </r>
  </si>
  <si>
    <t>ANEXO-L-MI-MRE-EHP-7</t>
  </si>
  <si>
    <t xml:space="preserve">El motivo por el cuál el reporte de gastos se realizó de manera extemporaneá responde a que en la mayoría de los municipios donde se realizó campaña las redes de internet eran pésimas, y en algunos otros la situación de inseguridad que prevalecía en algunos de los municipios que comprenden el distrito judicial de Apatzingán, había cortes de las redes de internet, por lo tanto me era imposible hacerlo en tiempo real. Aunado a lo anterior, las salidas a los diversos municipios se realizaban de manera muy temprana y el regreso era muy tarde, lo cual dificultaba el poder tener una adecuada cobertura de internet, siendo la suscribiente quien a su vez conducía el vehículo en el cual me traslaaba para efectos de economizar los gastos de campaña que eran bastantes limitados, razón por la cual la mayor parte de las actividades de agenda, reporte de gastos y campaña fueron realizados por la suscribiente.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</si>
  <si>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ANEXO-L-MI-MRE-EHP-7</t>
    </r>
    <r>
      <rPr>
        <sz val="11"/>
        <rFont val="Arial"/>
        <family val="2"/>
      </rPr>
      <t xml:space="preserve">, aun cuando señala </t>
    </r>
    <r>
      <rPr>
        <i/>
        <sz val="11"/>
        <rFont val="Arial"/>
        <family val="2"/>
      </rPr>
      <t>"El motivo por el cuál el reporte de gastos se realizó de manera extemporaneá responde a que en la mayoría de los municipios donde se realizó campaña las redes de internet eran pésimas"</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$17,133.72</t>
    </r>
    <r>
      <rPr>
        <sz val="11"/>
        <rFont val="Arial"/>
        <family val="2"/>
      </rPr>
      <t xml:space="preserve">; por tal razón, la observación </t>
    </r>
    <r>
      <rPr>
        <b/>
        <sz val="11"/>
        <rFont val="Arial"/>
        <family val="2"/>
      </rPr>
      <t>no quedó atendida.</t>
    </r>
  </si>
  <si>
    <r>
      <t xml:space="preserve">02-MI-MRE-EHP-C4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$17,133.72.</t>
    </r>
  </si>
  <si>
    <t>Entidad Federativa</t>
  </si>
  <si>
    <t>Cargo</t>
  </si>
  <si>
    <t>Federal</t>
  </si>
  <si>
    <t>Aguascalientes</t>
  </si>
  <si>
    <t>Federal Jueces y Juezas de Distrito</t>
  </si>
  <si>
    <t>Baja California</t>
  </si>
  <si>
    <t>Federal Magistrada y Magistrado de la Sala Superior del Tribunal Electoral del Poder Judicial de la Federación (SS TEPJF)</t>
  </si>
  <si>
    <t>Baja California Sur</t>
  </si>
  <si>
    <t>Federal Magistradas y Magistrados de Circuito</t>
  </si>
  <si>
    <t>Campeche</t>
  </si>
  <si>
    <t>Federal Magistradas y Magistrados de las Salas Regionales del Tribunal Electoral del Poder Judicial de la Federación (SR TEPJF)</t>
  </si>
  <si>
    <t>Coahuila</t>
  </si>
  <si>
    <t>Federal Magistradas y Magistrados del Tribunal de Disciplina Judicial (TDJ)</t>
  </si>
  <si>
    <t>Colima</t>
  </si>
  <si>
    <t>Federal Ministras y Ministros de la Suprema Corte de Justicia de la Nación (SCJN)</t>
  </si>
  <si>
    <t>Chiapas</t>
  </si>
  <si>
    <t>Local Jueces y Juezas/Personas Juzgadoras</t>
  </si>
  <si>
    <t>Chihuahua</t>
  </si>
  <si>
    <t>Local Magistratura numeraria del Tribunal de Disciplina Judicial</t>
  </si>
  <si>
    <t>Ciudad de México</t>
  </si>
  <si>
    <t>Local Magistratura Numeraria del Tribunal Superior de Justicia</t>
  </si>
  <si>
    <t>Durango</t>
  </si>
  <si>
    <t>Local Magistratura para el Tribunal de Justicia Penal para Adolescentes</t>
  </si>
  <si>
    <t>Guanajuato</t>
  </si>
  <si>
    <t>Guerrero</t>
  </si>
  <si>
    <t>Local Magistratura supernumeraria del Tribunal de Disciplina Judicial</t>
  </si>
  <si>
    <t>Hidalgo</t>
  </si>
  <si>
    <t>Local Magistratura supernumeraria del Tribunal Superior de Justicia</t>
  </si>
  <si>
    <t>Jalisco</t>
  </si>
  <si>
    <t>Local Magistraturas de los Tribunales Distritales</t>
  </si>
  <si>
    <t>México</t>
  </si>
  <si>
    <t>Local Magistraturas del Supremo Tribunal de Justicia</t>
  </si>
  <si>
    <t>Local Magistraturas del Tribunal de Conciliación y Arbitraje</t>
  </si>
  <si>
    <t>Morelos</t>
  </si>
  <si>
    <t>Local Magistraturas del Tribunal de Disciplina Judicial</t>
  </si>
  <si>
    <t>Nayarit</t>
  </si>
  <si>
    <t>Local Magistraturas del Tribunal de Justicia Administrativa</t>
  </si>
  <si>
    <t>Nuevo León</t>
  </si>
  <si>
    <t>Local Magistraturas del Tribunal Superior de Justicia</t>
  </si>
  <si>
    <t>Oaxaca</t>
  </si>
  <si>
    <t>Local Presidencia del Tribunal Superior de Justicia</t>
  </si>
  <si>
    <t>Puebla</t>
  </si>
  <si>
    <t>Querétaro</t>
  </si>
  <si>
    <t>Quintana Roo</t>
  </si>
  <si>
    <t>San Luis Potosí</t>
  </si>
  <si>
    <t>Sinaloa</t>
  </si>
  <si>
    <t>Sonora</t>
  </si>
  <si>
    <t>Tabasco</t>
  </si>
  <si>
    <t>Tamaulipas</t>
  </si>
  <si>
    <t>Tlaxcala</t>
  </si>
  <si>
    <t>Veracruz</t>
  </si>
  <si>
    <t>Yucatán</t>
  </si>
  <si>
    <t>Zacatecas</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</si>
  <si>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</si>
  <si>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</si>
  <si>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</si>
  <si>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</si>
  <si>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</si>
  <si>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</si>
  <si>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</si>
  <si>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</si>
  <si>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</si>
  <si>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</si>
  <si>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</si>
  <si>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</si>
  <si>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</si>
  <si>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</si>
  <si>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</si>
  <si>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</si>
  <si>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</si>
  <si>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</si>
  <si>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</si>
  <si>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</si>
  <si>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</si>
  <si>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</si>
  <si>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</si>
  <si>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</si>
  <si>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</si>
  <si>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</si>
  <si>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</si>
  <si>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</si>
  <si>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</si>
  <si>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</si>
  <si>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</si>
  <si>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</si>
  <si>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</si>
  <si>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</si>
  <si>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</si>
  <si>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</si>
  <si>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</si>
  <si>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</si>
  <si>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</si>
  <si>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</si>
  <si>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</si>
  <si>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</si>
  <si>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</si>
  <si>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</si>
  <si>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</si>
  <si>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</si>
  <si>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</si>
  <si>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</si>
  <si>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</si>
  <si>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</si>
  <si>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</si>
  <si>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</si>
  <si>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</si>
  <si>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</si>
  <si>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</si>
  <si>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</si>
  <si>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</si>
  <si>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</si>
  <si>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</si>
  <si>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</si>
  <si>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</si>
  <si>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</si>
  <si>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</si>
  <si>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</si>
  <si>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</si>
  <si>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</si>
  <si>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</si>
  <si>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</si>
  <si>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</si>
  <si>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</si>
  <si>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</si>
  <si>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</si>
  <si>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</si>
  <si>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</si>
  <si>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</si>
  <si>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</si>
  <si>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</si>
  <si>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</si>
  <si>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</si>
  <si>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</si>
  <si>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</si>
  <si>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</si>
  <si>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</si>
  <si>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</si>
  <si>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</si>
  <si>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</si>
  <si>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</si>
  <si>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</si>
  <si>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</si>
  <si>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</si>
  <si>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</si>
  <si>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</si>
  <si>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</si>
  <si>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</si>
  <si>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</si>
  <si>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</si>
  <si>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</si>
  <si>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</si>
  <si>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</si>
  <si>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</si>
  <si>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</si>
  <si>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</si>
  <si>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</si>
  <si>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</si>
  <si>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</si>
  <si>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r>
      <t xml:space="preserve">02-MI-MRE-EHP-C1
</t>
    </r>
    <r>
      <rPr>
        <sz val="11"/>
        <rFont val="Arial"/>
        <family val="2"/>
      </rPr>
      <t xml:space="preserve">Sin efectos, en acatamiento a la Sentencia ST-RAP-160/2025 emitida por la Sala Regional Toluca  del Tribunal Electoral del Poder Judicial de la Federación. </t>
    </r>
    <r>
      <rPr>
        <b/>
        <sz val="11"/>
        <rFont val="Arial"/>
        <family val="2"/>
      </rPr>
      <t xml:space="preserve">
02-MI-MRE-EHP-C2
</t>
    </r>
    <r>
      <rPr>
        <sz val="11"/>
        <rFont val="Arial"/>
        <family val="2"/>
      </rPr>
      <t xml:space="preserve">
Sin efectos, en acatamiento a la Sentencia ST-RAP-160/2025 emitida por la Sala Regional Toluca  del Tribunal Electoral del Poder Judicial de la Federación. </t>
    </r>
    <r>
      <rPr>
        <b/>
        <sz val="11"/>
        <rFont val="Arial"/>
        <family val="2"/>
      </rPr>
      <t xml:space="preserve">. 
02-MI-MRE-EHP-C3
</t>
    </r>
    <r>
      <rPr>
        <sz val="11"/>
        <rFont val="Arial"/>
        <family val="2"/>
      </rPr>
      <t>Sin efectos, en acatamiento a la Sentencia ST-RAP-160/2025 emitida por la Sala Regional Toluca  del Tribunal Electoral del Poder Judicial de la Federación. .</t>
    </r>
  </si>
  <si>
    <t>DICTAMEN CONSOLIDADO DERIVADO DE LA REVISIÓN A LOS INFORMES ÚNICOS DE GASTOS EN ACATAMIENTO A SENTENCIA ST-RAP-160/2025</t>
  </si>
  <si>
    <r>
      <rPr>
        <b/>
        <sz val="11"/>
        <rFont val="Arial"/>
        <family val="2"/>
      </rPr>
      <t>Sin efectos</t>
    </r>
    <r>
      <rPr>
        <sz val="11"/>
        <rFont val="Arial"/>
        <family val="2"/>
      </rPr>
      <t xml:space="preserve">
Del análisis a las aclaraciones y documentación presentada por la persona candidata a juzgadora se determinó lo siguiente:
Respecto a los eventos identificados con </t>
    </r>
    <r>
      <rPr>
        <b/>
        <sz val="11"/>
        <rFont val="Arial"/>
        <family val="2"/>
      </rPr>
      <t>(1)</t>
    </r>
    <r>
      <rPr>
        <sz val="11"/>
        <rFont val="Arial"/>
        <family val="2"/>
      </rPr>
      <t xml:space="preserve"> en la columna denominada "Referencia de Dictamen" de los </t>
    </r>
    <r>
      <rPr>
        <b/>
        <sz val="11"/>
        <rFont val="Arial"/>
        <family val="2"/>
      </rPr>
      <t xml:space="preserve">ANEXO-L-MI-MRE-EHP-2 </t>
    </r>
    <r>
      <rPr>
        <sz val="11"/>
        <rFont val="Arial"/>
        <family val="2"/>
      </rPr>
      <t>y</t>
    </r>
    <r>
      <rPr>
        <b/>
        <sz val="11"/>
        <rFont val="Arial"/>
        <family val="2"/>
      </rPr>
      <t xml:space="preserve"> ANEXO-L-MI-MRE-EHP-3</t>
    </r>
    <r>
      <rPr>
        <sz val="11"/>
        <rFont val="Arial"/>
        <family val="2"/>
      </rPr>
      <t xml:space="preserve">, aun y cuando manifestó que </t>
    </r>
    <r>
      <rPr>
        <i/>
        <sz val="11"/>
        <rFont val="Arial"/>
        <family val="2"/>
      </rPr>
      <t>"el motivo de que algunas actividades de la agenda no fueran reportadas en tiempo y forma se debió a que algunas actividades se modificaban por el tema de inseguridad que prevalecía en algunos de los municipios que comprenden el distrito judicial  de Apatzingán</t>
    </r>
    <r>
      <rPr>
        <sz val="11"/>
        <rFont val="Arial"/>
        <family val="2"/>
      </rPr>
      <t xml:space="preserve">." Al respecto se constató que registró 10 eventos extemporáneamente previo a su celebración, y 6 eventos el mismo día de su celebración.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10 eventos registrados en forma extemporánea sin la antelación de 5 días a su realización. </t>
    </r>
    <r>
      <rPr>
        <b/>
        <sz val="11"/>
        <rFont val="Arial"/>
        <family val="2"/>
      </rPr>
      <t>ANEXO-L-MI-MRE-EHP-2</t>
    </r>
    <r>
      <rPr>
        <sz val="11"/>
        <rFont val="Arial"/>
        <family val="2"/>
      </rPr>
      <t xml:space="preserve">.
6 eventos registrados en forma extemporánea el mismo día de su realización. </t>
    </r>
    <r>
      <rPr>
        <b/>
        <sz val="11"/>
        <rFont val="Arial"/>
        <family val="2"/>
      </rPr>
      <t xml:space="preserve">ANEXO-L-MI-MRE-EHP-3.
</t>
    </r>
    <r>
      <rPr>
        <sz val="11"/>
        <rFont val="Arial"/>
        <family val="2"/>
      </rPr>
      <t xml:space="preserve">De los eventos señalados con (1) en la columna denominada "Referencia de Dictamen" del </t>
    </r>
    <r>
      <rPr>
        <b/>
        <sz val="11"/>
        <rFont val="Arial"/>
        <family val="2"/>
      </rPr>
      <t>ANEXO-L-MI-MRE-EHP-4</t>
    </r>
    <r>
      <rPr>
        <sz val="11"/>
        <rFont val="Arial"/>
        <family val="2"/>
      </rPr>
      <t xml:space="preserve">, aun y cuando manifestó que "el motivo de que algunas actividades de la agenda no fueran reportadas en tiempo y forma se debió a que algunas actividades se modificaban por el tema de inseguridad que prevalecía en algunos de los municipios que comprenden el distrito judicial  de Apatzingán." Al respecto se constató que registró 18 eventos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no quedó atendida.
</t>
    </r>
    <r>
      <rPr>
        <b/>
        <sz val="11"/>
        <rFont val="Arial"/>
        <family val="2"/>
      </rPr>
      <t xml:space="preserve">Acatamiento ST-RAP-160/2025
</t>
    </r>
    <r>
      <rPr>
        <sz val="11"/>
        <rFont val="Arial"/>
        <family val="2"/>
      </rPr>
      <t xml:space="preserve">
Derivado de la sentencia relativa al expediente ST-RAP-160/2025 emitida por las magistraturas que integran el Pleno de la Sala Toluca del Tribunal Electoral del Poder Judicial de la Federación, correspondiente a la Quinta Circunscripción Plurinominal; donde se revoca la resolución impugnada de manera lisa y llana respecto a las conclusiones 02-MI-MRE-EHP-C1, 02-MI-MRE-EHP-C2 y 02-MI-MRE-EHP-C3 dejando sin efectos las mismas y sus respectivas sanciones.
Al respecto, en acatamiento a lo solicitado y derivado de la revision efectuada a los documentos presentados en el sistema MEFIC y a la respuesta presentada por la persona candidata, aun y cuando reportó 10 eventos registrados en forma extemporánea sin la antelación de 5 días a su realización, 6 eventos registrados en forma extemporánea el mismo día de su realización; y que registró 18 eventos de campaña con el estatus "Por realizar" omitiendo modificar/cancelar eventos fuera del plazo de 24 horas previos a su realización; la autoridad fiscalizadora debió ponderar los parámetros exigibles para el cumplimiento de la norma en materia de fiscalización respecto a las manifestaciones realizadas por la persona candidata en su escrito de respuesta, respecto a las condiciones de inseguridad por la presencia del crimen organizado en los municipios de tierra caliente en Michoacán y la falta de cobertura de red de internet confiable; por tal razón la observación, </t>
    </r>
    <r>
      <rPr>
        <b/>
        <sz val="11"/>
        <rFont val="Arial"/>
        <family val="2"/>
      </rPr>
      <t>quedó sin efectos</t>
    </r>
    <r>
      <rPr>
        <sz val="1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</si>
</sst>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44" formatCode="_-&quot;$&quot;* #,##0.00_-;\-&quot;$&quot;* #,##0.00_-;_-&quot;$&quot;* &quot;-&quot;??_-;_-@_-"/>
  </numFmts>
  <fonts count="16"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i/>
      <sz val="11"/>
      <name val="Arial"/>
      <family val="2"/>
    </font>
    <font>
      <b/>
      <sz val="11"/>
      <name val="Arial"/>
      <family val="2"/>
    </font>
    <font>
      <b/>
      <sz val="11"/>
      <color theme="0"/>
      <name val="Arial"/>
      <family val="2"/>
    </font>
    <font>
      <b/>
      <sz val="12"/>
      <name val="Arial"/>
      <family val="2"/>
    </font>
    <font>
      <sz val="12"/>
      <name val="Arial"/>
      <family val="2"/>
    </font>
    <font>
      <b/>
      <sz val="12"/>
      <color rgb="FFFF0000"/>
      <name val="Arial"/>
      <family val="2"/>
    </font>
    <font>
      <b/>
      <sz val="12"/>
      <color theme="1"/>
      <name val="Arial"/>
      <family val="2"/>
    </font>
    <font>
      <sz val="11"/>
      <color rgb="FF000000"/>
      <name val="Arial"/>
      <family val="2"/>
    </font>
    <font>
      <b/>
      <sz val="11"/>
      <color rgb="FF000000"/>
      <name val="Arial"/>
      <family val="2"/>
    </font>
    <font>
      <i/>
      <sz val="11"/>
      <color rgb="FF000000"/>
      <name val="Arial"/>
      <family val="2"/>
    </font>
  </fonts>
  <fills count="7">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theme="0" tint="-0.149998474074526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9">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cellStyleXfs>
  <cellXfs count="41">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wrapText="1"/>
    </xf>
    <xf numFmtId="0" fontId="5" fillId="4" borderId="1" xfId="5" applyFont="1" applyFill="1" applyBorder="1" applyAlignment="1">
      <alignment horizontal="center" vertical="center" wrapText="1"/>
    </xf>
    <xf numFmtId="0" fontId="5" fillId="5" borderId="1" xfId="5" applyFont="1" applyFill="1" applyBorder="1" applyAlignment="1">
      <alignment horizontal="center" vertical="center" wrapText="1"/>
    </xf>
    <xf numFmtId="0" fontId="4" fillId="0" borderId="0" xfId="0" applyFont="1" applyAlignment="1">
      <alignment horizontal="center"/>
    </xf>
    <xf numFmtId="0" fontId="7" fillId="6" borderId="2" xfId="0" applyFont="1" applyFill="1" applyBorder="1" applyAlignment="1">
      <alignment vertical="top"/>
    </xf>
    <xf numFmtId="0" fontId="8" fillId="5" borderId="1" xfId="5" applyFont="1" applyFill="1" applyBorder="1" applyAlignment="1">
      <alignment horizontal="center" vertical="center" wrapText="1"/>
    </xf>
    <xf numFmtId="0" fontId="9" fillId="0" borderId="0" xfId="0" applyFont="1" applyAlignment="1">
      <alignment vertical="top"/>
    </xf>
    <xf numFmtId="0" fontId="10" fillId="0" borderId="0" xfId="0" applyFont="1" applyAlignment="1">
      <alignment horizontal="center" vertical="top"/>
    </xf>
    <xf numFmtId="0" fontId="10" fillId="0" borderId="0" xfId="0" applyFont="1" applyAlignment="1">
      <alignment horizontal="justify" vertical="top"/>
    </xf>
    <xf numFmtId="0" fontId="10" fillId="0" borderId="0" xfId="0" applyFont="1" applyAlignment="1">
      <alignment vertical="top"/>
    </xf>
    <xf numFmtId="0" fontId="10" fillId="0" borderId="0" xfId="0" applyFont="1" applyAlignment="1">
      <alignment vertical="top" wrapText="1"/>
    </xf>
    <xf numFmtId="0" fontId="11" fillId="0" borderId="0" xfId="0" applyFont="1" applyAlignment="1">
      <alignment vertical="top"/>
    </xf>
    <xf numFmtId="0" fontId="12" fillId="0" borderId="0" xfId="0" applyFont="1" applyAlignment="1">
      <alignment vertical="top"/>
    </xf>
    <xf numFmtId="0" fontId="3" fillId="0" borderId="1" xfId="0" applyFont="1" applyBorder="1" applyAlignment="1">
      <alignment horizontal="center" vertical="top" wrapText="1"/>
    </xf>
    <xf numFmtId="0" fontId="3" fillId="0" borderId="1" xfId="2" quotePrefix="1" applyFont="1" applyBorder="1" applyAlignment="1">
      <alignment horizontal="center" vertical="top" wrapText="1"/>
    </xf>
    <xf numFmtId="0" fontId="13" fillId="0" borderId="1" xfId="0" applyFont="1" applyBorder="1" applyAlignment="1">
      <alignment horizontal="justify" vertical="top" wrapText="1"/>
    </xf>
    <xf numFmtId="0" fontId="3" fillId="0" borderId="1" xfId="0" applyFont="1" applyBorder="1" applyAlignment="1">
      <alignment horizontal="justify" vertical="top" wrapText="1"/>
    </xf>
    <xf numFmtId="0" fontId="3" fillId="0" borderId="3" xfId="0" applyFont="1" applyBorder="1" applyAlignment="1">
      <alignment horizontal="center" vertical="top" wrapText="1"/>
    </xf>
    <xf numFmtId="0" fontId="6" fillId="0" borderId="1" xfId="0" applyFont="1" applyBorder="1" applyAlignment="1">
      <alignment horizontal="justify" vertical="top" wrapText="1"/>
    </xf>
    <xf numFmtId="0" fontId="3" fillId="0" borderId="1" xfId="0" applyFont="1" applyBorder="1" applyAlignment="1">
      <alignment vertical="top" wrapText="1"/>
    </xf>
    <xf numFmtId="8" fontId="3" fillId="0" borderId="1" xfId="0" applyNumberFormat="1" applyFont="1" applyBorder="1" applyAlignment="1">
      <alignment horizontal="right" vertical="top" wrapText="1"/>
    </xf>
    <xf numFmtId="8" fontId="3" fillId="0" borderId="1" xfId="0" applyNumberFormat="1" applyFont="1" applyBorder="1" applyAlignment="1">
      <alignment vertical="top" wrapText="1"/>
    </xf>
    <xf numFmtId="0" fontId="3" fillId="0" borderId="1" xfId="6" quotePrefix="1" applyFont="1" applyBorder="1" applyAlignment="1">
      <alignment horizontal="justify" vertical="top" wrapText="1"/>
    </xf>
    <xf numFmtId="0" fontId="3" fillId="0" borderId="1" xfId="2" applyFont="1" applyBorder="1" applyAlignment="1">
      <alignment horizontal="center" vertical="top" wrapText="1"/>
    </xf>
    <xf numFmtId="0" fontId="3" fillId="0" borderId="4" xfId="0" applyFont="1" applyBorder="1" applyAlignment="1">
      <alignment horizontal="center" vertical="top" wrapText="1"/>
    </xf>
    <xf numFmtId="0" fontId="13" fillId="0" borderId="1" xfId="0" applyFont="1" applyBorder="1" applyAlignment="1">
      <alignment horizontal="center" vertical="top" wrapText="1"/>
    </xf>
    <xf numFmtId="0" fontId="3" fillId="0" borderId="5" xfId="0" applyFont="1" applyBorder="1" applyAlignment="1">
      <alignment horizontal="center" vertical="top" wrapText="1"/>
    </xf>
    <xf numFmtId="0" fontId="7" fillId="0" borderId="1" xfId="0" applyFont="1" applyBorder="1" applyAlignment="1">
      <alignment horizontal="justify" vertical="top" wrapText="1"/>
    </xf>
    <xf numFmtId="0" fontId="3" fillId="0" borderId="3" xfId="0" applyFont="1" applyBorder="1" applyAlignment="1">
      <alignment horizontal="left" vertical="top" wrapText="1"/>
    </xf>
    <xf numFmtId="0" fontId="15" fillId="0" borderId="1" xfId="0" applyFont="1" applyBorder="1" applyAlignment="1">
      <alignment horizontal="justify" vertical="top" wrapText="1"/>
    </xf>
  </cellXfs>
  <cellStyles count="9">
    <cellStyle name="Moneda 2" xfId="7" xr:uid="{398AF161-F5B5-4631-8316-2CB20504E8BB}"/>
    <cellStyle name="Normal" xfId="0" builtinId="0"/>
    <cellStyle name="Normal 2" xfId="3" xr:uid="{00000000-0005-0000-0000-000001000000}"/>
    <cellStyle name="Normal 2 2 2" xfId="8" xr:uid="{7F04FF31-4DC9-4EC3-BCEC-802970192726}"/>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s>
  <dxfs count="0"/>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21</xdr:col>
      <xdr:colOff>1230313</xdr:colOff>
      <xdr:row>4</xdr:row>
      <xdr:rowOff>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41124188" cy="698500"/>
        </a:xfrm>
        <a:prstGeom prst="rect">
          <a:avLst/>
        </a:prstGeom>
      </xdr:spPr>
    </xdr:pic>
    <xdr:clientData/>
  </xdr:twoCellAnchor>
  <xdr:twoCellAnchor editAs="oneCell">
    <xdr:from>
      <xdr:col>0</xdr:col>
      <xdr:colOff>114301</xdr:colOff>
      <xdr:row>0</xdr:row>
      <xdr:rowOff>139702</xdr:rowOff>
    </xdr:from>
    <xdr:to>
      <xdr:col>2</xdr:col>
      <xdr:colOff>39220</xdr:colOff>
      <xdr:row>3</xdr:row>
      <xdr:rowOff>32211</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1032248</xdr:colOff>
      <xdr:row>3</xdr:row>
      <xdr:rowOff>158750</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16"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1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453125" defaultRowHeight="14.5" x14ac:dyDescent="0.35"/>
  <cols>
    <col min="1" max="1" width="59.7265625" bestFit="1" customWidth="1"/>
  </cols>
  <sheetData>
    <row r="3" spans="1:7" x14ac:dyDescent="0.35">
      <c r="A3" s="1" t="s">
        <v>0</v>
      </c>
    </row>
    <row r="4" spans="1:7" x14ac:dyDescent="0.35">
      <c r="A4" s="2" t="s">
        <v>1</v>
      </c>
    </row>
    <row r="5" spans="1:7" x14ac:dyDescent="0.35">
      <c r="A5" s="3" t="s">
        <v>2</v>
      </c>
    </row>
    <row r="6" spans="1:7" x14ac:dyDescent="0.35">
      <c r="A6" s="2" t="s">
        <v>3</v>
      </c>
    </row>
    <row r="7" spans="1:7" x14ac:dyDescent="0.35">
      <c r="A7" s="3" t="s">
        <v>4</v>
      </c>
    </row>
    <row r="8" spans="1:7" x14ac:dyDescent="0.35">
      <c r="A8" s="3" t="s">
        <v>5</v>
      </c>
      <c r="B8" s="4"/>
    </row>
    <row r="9" spans="1:7" x14ac:dyDescent="0.35">
      <c r="A9" s="3" t="s">
        <v>6</v>
      </c>
      <c r="B9" s="4"/>
    </row>
    <row r="10" spans="1:7" x14ac:dyDescent="0.35">
      <c r="A10" s="3" t="s">
        <v>7</v>
      </c>
      <c r="B10" s="4"/>
    </row>
    <row r="11" spans="1:7" x14ac:dyDescent="0.35">
      <c r="A11" s="3" t="s">
        <v>8</v>
      </c>
      <c r="B11" s="4"/>
    </row>
    <row r="12" spans="1:7" x14ac:dyDescent="0.35">
      <c r="A12" s="3" t="s">
        <v>9</v>
      </c>
      <c r="B12" s="4"/>
    </row>
    <row r="13" spans="1:7" x14ac:dyDescent="0.35">
      <c r="A13" s="3" t="s">
        <v>10</v>
      </c>
      <c r="B13" s="4"/>
    </row>
    <row r="14" spans="1:7" x14ac:dyDescent="0.35">
      <c r="A14" s="3" t="s">
        <v>11</v>
      </c>
      <c r="B14" s="4"/>
      <c r="G14" s="4"/>
    </row>
    <row r="15" spans="1:7" x14ac:dyDescent="0.35">
      <c r="A15" s="3" t="s">
        <v>12</v>
      </c>
      <c r="B15" s="4"/>
      <c r="G15" s="4"/>
    </row>
    <row r="16" spans="1:7" x14ac:dyDescent="0.35">
      <c r="A16" s="3" t="s">
        <v>13</v>
      </c>
    </row>
    <row r="17" spans="1:2" x14ac:dyDescent="0.35">
      <c r="A17" s="3" t="s">
        <v>14</v>
      </c>
      <c r="B17" s="4"/>
    </row>
    <row r="18" spans="1:2" x14ac:dyDescent="0.35">
      <c r="A18" s="3" t="s">
        <v>15</v>
      </c>
      <c r="B18" s="4"/>
    </row>
    <row r="19" spans="1:2" x14ac:dyDescent="0.35">
      <c r="A19" s="3" t="s">
        <v>16</v>
      </c>
      <c r="B19" s="4"/>
    </row>
    <row r="20" spans="1:2" x14ac:dyDescent="0.35">
      <c r="A20" s="3" t="s">
        <v>17</v>
      </c>
    </row>
    <row r="21" spans="1:2" x14ac:dyDescent="0.35">
      <c r="A21" s="3" t="s">
        <v>18</v>
      </c>
    </row>
    <row r="22" spans="1:2" x14ac:dyDescent="0.35">
      <c r="A22" s="3" t="s">
        <v>19</v>
      </c>
    </row>
    <row r="23" spans="1:2" x14ac:dyDescent="0.35">
      <c r="A23" s="3" t="s">
        <v>20</v>
      </c>
    </row>
    <row r="24" spans="1:2" x14ac:dyDescent="0.35">
      <c r="A24" s="2" t="s">
        <v>21</v>
      </c>
    </row>
    <row r="25" spans="1:2" x14ac:dyDescent="0.35">
      <c r="A25" s="3" t="s">
        <v>22</v>
      </c>
    </row>
    <row r="26" spans="1:2" x14ac:dyDescent="0.35">
      <c r="A26" s="3" t="s">
        <v>23</v>
      </c>
    </row>
    <row r="27" spans="1:2" x14ac:dyDescent="0.35">
      <c r="A27" s="3" t="s">
        <v>24</v>
      </c>
    </row>
    <row r="28" spans="1:2" x14ac:dyDescent="0.35">
      <c r="A28" s="3" t="s">
        <v>25</v>
      </c>
    </row>
    <row r="29" spans="1:2" x14ac:dyDescent="0.35">
      <c r="A29" s="3" t="s">
        <v>26</v>
      </c>
    </row>
    <row r="30" spans="1:2" x14ac:dyDescent="0.35">
      <c r="A30" s="3" t="s">
        <v>27</v>
      </c>
    </row>
    <row r="31" spans="1:2" x14ac:dyDescent="0.35">
      <c r="A31" s="3" t="s">
        <v>28</v>
      </c>
    </row>
    <row r="32" spans="1:2" x14ac:dyDescent="0.35">
      <c r="A32" s="3" t="s">
        <v>29</v>
      </c>
    </row>
    <row r="33" spans="1:1" x14ac:dyDescent="0.35">
      <c r="A33" s="3" t="s">
        <v>30</v>
      </c>
    </row>
    <row r="34" spans="1:1" x14ac:dyDescent="0.35">
      <c r="A34" s="3" t="s">
        <v>31</v>
      </c>
    </row>
    <row r="35" spans="1:1" x14ac:dyDescent="0.35">
      <c r="A35" s="3" t="s">
        <v>32</v>
      </c>
    </row>
    <row r="36" spans="1:1" x14ac:dyDescent="0.35">
      <c r="A36" s="3" t="s">
        <v>33</v>
      </c>
    </row>
    <row r="37" spans="1:1" x14ac:dyDescent="0.35">
      <c r="A37" s="2" t="s">
        <v>34</v>
      </c>
    </row>
    <row r="38" spans="1:1" x14ac:dyDescent="0.35">
      <c r="A38" s="3" t="s">
        <v>35</v>
      </c>
    </row>
    <row r="39" spans="1:1" x14ac:dyDescent="0.35">
      <c r="A39" s="3" t="s">
        <v>36</v>
      </c>
    </row>
    <row r="40" spans="1:1" x14ac:dyDescent="0.35">
      <c r="A40" s="3" t="s">
        <v>37</v>
      </c>
    </row>
    <row r="41" spans="1:1" x14ac:dyDescent="0.35">
      <c r="A41" s="3" t="s">
        <v>38</v>
      </c>
    </row>
    <row r="42" spans="1:1" x14ac:dyDescent="0.35">
      <c r="A42" s="3" t="s">
        <v>39</v>
      </c>
    </row>
    <row r="43" spans="1:1" x14ac:dyDescent="0.35">
      <c r="A43" s="3" t="s">
        <v>40</v>
      </c>
    </row>
    <row r="44" spans="1:1" x14ac:dyDescent="0.35">
      <c r="A44" s="3" t="s">
        <v>41</v>
      </c>
    </row>
    <row r="45" spans="1:1" x14ac:dyDescent="0.35">
      <c r="A45" s="3" t="s">
        <v>42</v>
      </c>
    </row>
    <row r="46" spans="1:1" x14ac:dyDescent="0.35">
      <c r="A46" s="3" t="s">
        <v>15</v>
      </c>
    </row>
    <row r="47" spans="1:1" x14ac:dyDescent="0.35">
      <c r="A47" s="3" t="s">
        <v>43</v>
      </c>
    </row>
    <row r="48" spans="1:1" x14ac:dyDescent="0.35">
      <c r="A48" s="3" t="s">
        <v>44</v>
      </c>
    </row>
    <row r="49" spans="1:1" x14ac:dyDescent="0.35">
      <c r="A49" s="2" t="s">
        <v>45</v>
      </c>
    </row>
    <row r="50" spans="1:1" x14ac:dyDescent="0.35">
      <c r="A50" s="3" t="s">
        <v>31</v>
      </c>
    </row>
    <row r="51" spans="1:1" x14ac:dyDescent="0.35">
      <c r="A51" s="3" t="s">
        <v>46</v>
      </c>
    </row>
    <row r="52" spans="1:1" x14ac:dyDescent="0.35">
      <c r="A52" s="3" t="s">
        <v>47</v>
      </c>
    </row>
    <row r="53" spans="1:1" x14ac:dyDescent="0.35">
      <c r="A53" s="3" t="s">
        <v>48</v>
      </c>
    </row>
    <row r="54" spans="1:1" x14ac:dyDescent="0.35">
      <c r="A54" s="3" t="s">
        <v>49</v>
      </c>
    </row>
    <row r="55" spans="1:1" x14ac:dyDescent="0.35">
      <c r="A55" s="3" t="s">
        <v>50</v>
      </c>
    </row>
    <row r="56" spans="1:1" x14ac:dyDescent="0.35">
      <c r="A56" s="3" t="s">
        <v>51</v>
      </c>
    </row>
    <row r="57" spans="1:1" x14ac:dyDescent="0.35">
      <c r="A57" s="2" t="s">
        <v>52</v>
      </c>
    </row>
    <row r="58" spans="1:1" x14ac:dyDescent="0.35">
      <c r="A58" s="3" t="s">
        <v>4</v>
      </c>
    </row>
    <row r="59" spans="1:1" x14ac:dyDescent="0.35">
      <c r="A59" s="2" t="s">
        <v>53</v>
      </c>
    </row>
    <row r="60" spans="1:1" x14ac:dyDescent="0.35">
      <c r="A60" s="3" t="s">
        <v>54</v>
      </c>
    </row>
    <row r="61" spans="1:1" x14ac:dyDescent="0.35">
      <c r="A61" s="3" t="s">
        <v>55</v>
      </c>
    </row>
    <row r="62" spans="1:1" x14ac:dyDescent="0.35">
      <c r="A62" s="3" t="s">
        <v>56</v>
      </c>
    </row>
    <row r="63" spans="1:1" x14ac:dyDescent="0.35">
      <c r="A63" s="3" t="s">
        <v>57</v>
      </c>
    </row>
    <row r="64" spans="1:1" x14ac:dyDescent="0.35">
      <c r="A64" s="3" t="s">
        <v>58</v>
      </c>
    </row>
    <row r="65" spans="1:1" x14ac:dyDescent="0.35">
      <c r="A65" s="3" t="s">
        <v>59</v>
      </c>
    </row>
    <row r="66" spans="1:1" x14ac:dyDescent="0.35">
      <c r="A66" s="3" t="s">
        <v>60</v>
      </c>
    </row>
    <row r="67" spans="1:1" x14ac:dyDescent="0.35">
      <c r="A67" s="3" t="s">
        <v>61</v>
      </c>
    </row>
    <row r="68" spans="1:1" x14ac:dyDescent="0.35">
      <c r="A68" s="3" t="s">
        <v>62</v>
      </c>
    </row>
    <row r="69" spans="1:1" x14ac:dyDescent="0.35">
      <c r="A69" s="2" t="s">
        <v>63</v>
      </c>
    </row>
    <row r="70" spans="1:1" x14ac:dyDescent="0.35">
      <c r="A70" s="3" t="s">
        <v>58</v>
      </c>
    </row>
    <row r="71" spans="1:1" x14ac:dyDescent="0.35">
      <c r="A71" s="3" t="s">
        <v>49</v>
      </c>
    </row>
    <row r="72" spans="1:1" x14ac:dyDescent="0.35">
      <c r="A72" s="2" t="s">
        <v>64</v>
      </c>
    </row>
    <row r="73" spans="1:1" x14ac:dyDescent="0.35">
      <c r="A73" s="3" t="s">
        <v>64</v>
      </c>
    </row>
    <row r="74" spans="1:1" x14ac:dyDescent="0.35">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dimension ref="A5:V12"/>
  <sheetViews>
    <sheetView showGridLines="0" tabSelected="1" view="pageBreakPreview" topLeftCell="O1" zoomScale="80" zoomScaleNormal="85" zoomScaleSheetLayoutView="80" workbookViewId="0">
      <selection activeCell="S1" sqref="S1"/>
    </sheetView>
  </sheetViews>
  <sheetFormatPr baseColWidth="10" defaultColWidth="11.453125" defaultRowHeight="14" x14ac:dyDescent="0.35"/>
  <cols>
    <col min="1" max="1" width="6" style="10" customWidth="1"/>
    <col min="2" max="2" width="22.54296875" style="10" customWidth="1"/>
    <col min="3" max="3" width="14.1796875" style="10" customWidth="1"/>
    <col min="4" max="4" width="17.54296875" style="10" customWidth="1"/>
    <col min="5" max="5" width="21.1796875" style="10" customWidth="1"/>
    <col min="6" max="6" width="20.453125" style="10" customWidth="1"/>
    <col min="7" max="7" width="24.7265625" style="10" customWidth="1"/>
    <col min="8" max="8" width="45.26953125" style="10" customWidth="1"/>
    <col min="9" max="9" width="10.81640625" style="10" customWidth="1"/>
    <col min="10" max="10" width="42.7265625" style="8" customWidth="1"/>
    <col min="11" max="11" width="16" style="8" customWidth="1"/>
    <col min="12" max="12" width="27.54296875" style="8" customWidth="1"/>
    <col min="13" max="13" width="44.1796875" style="8" customWidth="1"/>
    <col min="14" max="14" width="54" style="9" customWidth="1"/>
    <col min="15" max="15" width="25.1796875" style="9" customWidth="1"/>
    <col min="16" max="16" width="16.54296875" style="9" bestFit="1" customWidth="1"/>
    <col min="17" max="17" width="33.1796875" style="9" customWidth="1"/>
    <col min="18" max="18" width="58.7265625" style="11" customWidth="1"/>
    <col min="19" max="19" width="33.26953125" style="9" customWidth="1"/>
    <col min="20" max="20" width="21.1796875" style="9" customWidth="1"/>
    <col min="21" max="21" width="16.453125" style="9" customWidth="1"/>
    <col min="22" max="22" width="21" style="9" customWidth="1"/>
    <col min="23" max="16384" width="11.453125" style="9"/>
  </cols>
  <sheetData>
    <row r="5" spans="1:22" s="20" customFormat="1" ht="15.5" x14ac:dyDescent="0.35">
      <c r="A5" s="17" t="s">
        <v>66</v>
      </c>
      <c r="B5" s="17"/>
      <c r="C5" s="17"/>
      <c r="D5" s="17"/>
      <c r="E5" s="17"/>
      <c r="F5" s="17"/>
      <c r="G5" s="17"/>
      <c r="H5" s="18"/>
      <c r="I5" s="18"/>
      <c r="J5" s="19"/>
      <c r="K5" s="19"/>
      <c r="L5" s="19"/>
      <c r="M5" s="19"/>
      <c r="R5" s="21"/>
    </row>
    <row r="6" spans="1:22" s="20" customFormat="1" ht="15.5" x14ac:dyDescent="0.35">
      <c r="A6" s="17" t="s">
        <v>272</v>
      </c>
      <c r="B6" s="17"/>
      <c r="C6" s="17"/>
      <c r="D6" s="17"/>
      <c r="E6" s="17"/>
      <c r="F6" s="17"/>
      <c r="G6" s="17"/>
      <c r="H6" s="18"/>
      <c r="I6" s="18"/>
      <c r="J6" s="19"/>
      <c r="K6" s="19"/>
      <c r="L6" s="19"/>
      <c r="M6" s="19"/>
      <c r="R6" s="21"/>
    </row>
    <row r="7" spans="1:22" s="20" customFormat="1" ht="15.5" x14ac:dyDescent="0.35">
      <c r="A7" s="23" t="s">
        <v>67</v>
      </c>
      <c r="B7" s="22"/>
      <c r="C7" s="17"/>
      <c r="D7" s="17"/>
      <c r="E7" s="17"/>
      <c r="F7" s="17"/>
      <c r="G7" s="17"/>
      <c r="H7" s="18"/>
      <c r="I7" s="18" t="str">
        <f>UPPER(H7)</f>
        <v/>
      </c>
      <c r="J7" s="19"/>
      <c r="K7" s="19"/>
      <c r="L7" s="19"/>
      <c r="M7" s="19"/>
      <c r="R7" s="21"/>
    </row>
    <row r="8" spans="1:22" s="20" customFormat="1" ht="15.5" x14ac:dyDescent="0.35">
      <c r="B8" s="22"/>
      <c r="C8" s="17"/>
      <c r="D8" s="17"/>
      <c r="E8" s="17"/>
      <c r="F8" s="17"/>
      <c r="G8" s="17"/>
      <c r="H8" s="18"/>
      <c r="I8" s="18"/>
      <c r="J8" s="19"/>
      <c r="K8" s="19"/>
      <c r="L8" s="19"/>
      <c r="M8" s="19"/>
      <c r="R8" s="21"/>
    </row>
    <row r="9" spans="1:22" x14ac:dyDescent="0.35">
      <c r="R9" s="15"/>
      <c r="S9" s="15"/>
      <c r="T9" s="15"/>
      <c r="U9" s="15"/>
      <c r="V9" s="15"/>
    </row>
    <row r="10" spans="1:22" s="5" customFormat="1" ht="29.25" customHeight="1" x14ac:dyDescent="0.35">
      <c r="A10" s="7" t="s">
        <v>68</v>
      </c>
      <c r="B10" s="12" t="s">
        <v>69</v>
      </c>
      <c r="C10" s="12" t="s">
        <v>70</v>
      </c>
      <c r="D10" s="12" t="s">
        <v>71</v>
      </c>
      <c r="E10" s="12" t="s">
        <v>72</v>
      </c>
      <c r="F10" s="12" t="s">
        <v>73</v>
      </c>
      <c r="G10" s="12" t="s">
        <v>74</v>
      </c>
      <c r="H10" s="7" t="s">
        <v>75</v>
      </c>
      <c r="I10" s="7" t="s">
        <v>76</v>
      </c>
      <c r="J10" s="7" t="s">
        <v>77</v>
      </c>
      <c r="K10" s="7" t="s">
        <v>78</v>
      </c>
      <c r="L10" s="7" t="s">
        <v>79</v>
      </c>
      <c r="M10" s="7" t="s">
        <v>80</v>
      </c>
      <c r="N10" s="7" t="s">
        <v>81</v>
      </c>
      <c r="O10" s="7" t="s">
        <v>82</v>
      </c>
      <c r="P10" s="12" t="s">
        <v>83</v>
      </c>
      <c r="Q10" s="13" t="s">
        <v>84</v>
      </c>
      <c r="R10" s="13" t="s">
        <v>85</v>
      </c>
      <c r="S10" s="13" t="s">
        <v>86</v>
      </c>
      <c r="T10" s="13" t="s">
        <v>87</v>
      </c>
      <c r="U10" s="16" t="s">
        <v>88</v>
      </c>
      <c r="V10" s="13" t="s">
        <v>89</v>
      </c>
    </row>
    <row r="11" spans="1:22" ht="409.5" x14ac:dyDescent="0.35">
      <c r="A11" s="24">
        <v>27</v>
      </c>
      <c r="B11" s="24" t="s">
        <v>102</v>
      </c>
      <c r="C11" s="24" t="s">
        <v>90</v>
      </c>
      <c r="D11" s="24" t="s">
        <v>91</v>
      </c>
      <c r="E11" s="24" t="s">
        <v>92</v>
      </c>
      <c r="F11" s="24" t="s">
        <v>103</v>
      </c>
      <c r="G11" s="24" t="s">
        <v>104</v>
      </c>
      <c r="H11" s="34" t="s">
        <v>93</v>
      </c>
      <c r="I11" s="25">
        <v>8</v>
      </c>
      <c r="J11" s="30" t="s">
        <v>95</v>
      </c>
      <c r="K11" s="24">
        <v>14</v>
      </c>
      <c r="L11" s="33" t="s">
        <v>95</v>
      </c>
      <c r="M11" s="26" t="s">
        <v>105</v>
      </c>
      <c r="N11" s="33" t="s">
        <v>96</v>
      </c>
      <c r="O11" s="27" t="s">
        <v>97</v>
      </c>
      <c r="P11" s="28" t="s">
        <v>106</v>
      </c>
      <c r="Q11" s="29" t="s">
        <v>107</v>
      </c>
      <c r="R11" s="27" t="s">
        <v>273</v>
      </c>
      <c r="S11" s="38" t="s">
        <v>271</v>
      </c>
      <c r="T11" s="31"/>
      <c r="U11" s="39"/>
      <c r="V11" s="39"/>
    </row>
    <row r="12" spans="1:22" ht="409.5" x14ac:dyDescent="0.35">
      <c r="A12" s="24">
        <v>30</v>
      </c>
      <c r="B12" s="24" t="s">
        <v>102</v>
      </c>
      <c r="C12" s="37" t="s">
        <v>90</v>
      </c>
      <c r="D12" s="35" t="s">
        <v>91</v>
      </c>
      <c r="E12" s="24" t="s">
        <v>92</v>
      </c>
      <c r="F12" s="24" t="s">
        <v>103</v>
      </c>
      <c r="G12" s="24" t="s">
        <v>104</v>
      </c>
      <c r="H12" s="26" t="s">
        <v>93</v>
      </c>
      <c r="I12" s="36">
        <v>8</v>
      </c>
      <c r="J12" s="26" t="s">
        <v>98</v>
      </c>
      <c r="K12" s="36">
        <v>8</v>
      </c>
      <c r="L12" s="26" t="s">
        <v>98</v>
      </c>
      <c r="M12" s="26" t="s">
        <v>108</v>
      </c>
      <c r="N12" s="26" t="s">
        <v>96</v>
      </c>
      <c r="O12" s="26" t="s">
        <v>99</v>
      </c>
      <c r="P12" s="28" t="s">
        <v>109</v>
      </c>
      <c r="Q12" s="40" t="s">
        <v>110</v>
      </c>
      <c r="R12" s="27" t="s">
        <v>111</v>
      </c>
      <c r="S12" s="38" t="s">
        <v>112</v>
      </c>
      <c r="T12" s="31">
        <v>17133.72</v>
      </c>
      <c r="U12" s="32" t="s">
        <v>100</v>
      </c>
      <c r="V12" s="32" t="s">
        <v>101</v>
      </c>
    </row>
  </sheetData>
  <autoFilter ref="A10:V12" xr:uid="{B2654F58-18C4-4C7A-B164-D193C563FD1A}"/>
  <sortState xmlns:xlrd2="http://schemas.microsoft.com/office/spreadsheetml/2017/richdata2" ref="A11:O12">
    <sortCondition ref="I11:I12"/>
    <sortCondition ref="K11:K12"/>
  </sortState>
  <dataValidations count="1">
    <dataValidation type="list" allowBlank="1" showInputMessage="1" showErrorMessage="1" sqref="C11:D12" xr:uid="{14232473-7341-4D79-B015-FE7E90F47918}">
      <formula1>#REF!</formula1>
    </dataValidation>
  </dataValidations>
  <pageMargins left="0.51181102362204722" right="0.51181102362204722" top="0.55118110236220474" bottom="0.55118110236220474" header="0.31496062992125984" footer="0.31496062992125984"/>
  <pageSetup paperSize="5" scale="40" orientation="landscape" r:id="rId1"/>
  <headerFooter>
    <oddFooter>&amp;C&amp;P/&amp;N</oddFooter>
  </headerFooter>
  <colBreaks count="1" manualBreakCount="1">
    <brk id="17" max="39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1084-0A84-4678-8EC4-2F97ABDE7A68}">
  <dimension ref="B5:F37"/>
  <sheetViews>
    <sheetView topLeftCell="A28" workbookViewId="0"/>
  </sheetViews>
  <sheetFormatPr baseColWidth="10" defaultColWidth="11.453125" defaultRowHeight="14.5" x14ac:dyDescent="0.35"/>
  <cols>
    <col min="4" max="4" width="16.26953125" bestFit="1" customWidth="1"/>
  </cols>
  <sheetData>
    <row r="5" spans="2:6" x14ac:dyDescent="0.35">
      <c r="B5" s="14" t="s">
        <v>70</v>
      </c>
      <c r="D5" s="14" t="s">
        <v>113</v>
      </c>
      <c r="F5" s="14" t="s">
        <v>114</v>
      </c>
    </row>
    <row r="6" spans="2:6" x14ac:dyDescent="0.35">
      <c r="B6" t="s">
        <v>115</v>
      </c>
      <c r="D6" t="s">
        <v>116</v>
      </c>
      <c r="F6" t="s">
        <v>117</v>
      </c>
    </row>
    <row r="7" spans="2:6" x14ac:dyDescent="0.35">
      <c r="B7" t="s">
        <v>90</v>
      </c>
      <c r="D7" t="s">
        <v>118</v>
      </c>
      <c r="F7" t="s">
        <v>119</v>
      </c>
    </row>
    <row r="8" spans="2:6" x14ac:dyDescent="0.35">
      <c r="D8" t="s">
        <v>120</v>
      </c>
      <c r="F8" t="s">
        <v>121</v>
      </c>
    </row>
    <row r="9" spans="2:6" x14ac:dyDescent="0.35">
      <c r="D9" t="s">
        <v>122</v>
      </c>
      <c r="F9" t="s">
        <v>123</v>
      </c>
    </row>
    <row r="10" spans="2:6" x14ac:dyDescent="0.35">
      <c r="D10" t="s">
        <v>124</v>
      </c>
      <c r="F10" t="s">
        <v>125</v>
      </c>
    </row>
    <row r="11" spans="2:6" x14ac:dyDescent="0.35">
      <c r="D11" t="s">
        <v>126</v>
      </c>
      <c r="F11" t="s">
        <v>127</v>
      </c>
    </row>
    <row r="12" spans="2:6" x14ac:dyDescent="0.35">
      <c r="D12" t="s">
        <v>128</v>
      </c>
      <c r="F12" t="s">
        <v>129</v>
      </c>
    </row>
    <row r="13" spans="2:6" x14ac:dyDescent="0.35">
      <c r="D13" t="s">
        <v>130</v>
      </c>
      <c r="F13" t="s">
        <v>131</v>
      </c>
    </row>
    <row r="14" spans="2:6" x14ac:dyDescent="0.35">
      <c r="D14" t="s">
        <v>132</v>
      </c>
      <c r="F14" t="s">
        <v>133</v>
      </c>
    </row>
    <row r="15" spans="2:6" x14ac:dyDescent="0.35">
      <c r="D15" t="s">
        <v>134</v>
      </c>
      <c r="F15" t="s">
        <v>135</v>
      </c>
    </row>
    <row r="16" spans="2:6" x14ac:dyDescent="0.35">
      <c r="D16" t="s">
        <v>136</v>
      </c>
      <c r="F16" t="s">
        <v>92</v>
      </c>
    </row>
    <row r="17" spans="4:6" x14ac:dyDescent="0.35">
      <c r="D17" t="s">
        <v>137</v>
      </c>
      <c r="F17" t="s">
        <v>138</v>
      </c>
    </row>
    <row r="18" spans="4:6" x14ac:dyDescent="0.35">
      <c r="D18" t="s">
        <v>139</v>
      </c>
      <c r="F18" t="s">
        <v>140</v>
      </c>
    </row>
    <row r="19" spans="4:6" x14ac:dyDescent="0.35">
      <c r="D19" t="s">
        <v>141</v>
      </c>
      <c r="F19" t="s">
        <v>142</v>
      </c>
    </row>
    <row r="20" spans="4:6" x14ac:dyDescent="0.35">
      <c r="D20" t="s">
        <v>143</v>
      </c>
      <c r="F20" t="s">
        <v>144</v>
      </c>
    </row>
    <row r="21" spans="4:6" x14ac:dyDescent="0.35">
      <c r="D21" t="s">
        <v>91</v>
      </c>
      <c r="F21" t="s">
        <v>145</v>
      </c>
    </row>
    <row r="22" spans="4:6" x14ac:dyDescent="0.35">
      <c r="D22" t="s">
        <v>146</v>
      </c>
      <c r="F22" t="s">
        <v>147</v>
      </c>
    </row>
    <row r="23" spans="4:6" x14ac:dyDescent="0.35">
      <c r="D23" t="s">
        <v>148</v>
      </c>
      <c r="F23" t="s">
        <v>149</v>
      </c>
    </row>
    <row r="24" spans="4:6" x14ac:dyDescent="0.35">
      <c r="D24" t="s">
        <v>150</v>
      </c>
      <c r="F24" t="s">
        <v>151</v>
      </c>
    </row>
    <row r="25" spans="4:6" x14ac:dyDescent="0.35">
      <c r="D25" t="s">
        <v>152</v>
      </c>
      <c r="F25" t="s">
        <v>153</v>
      </c>
    </row>
    <row r="26" spans="4:6" x14ac:dyDescent="0.35">
      <c r="D26" t="s">
        <v>154</v>
      </c>
    </row>
    <row r="27" spans="4:6" x14ac:dyDescent="0.35">
      <c r="D27" t="s">
        <v>155</v>
      </c>
    </row>
    <row r="28" spans="4:6" x14ac:dyDescent="0.35">
      <c r="D28" t="s">
        <v>156</v>
      </c>
    </row>
    <row r="29" spans="4:6" x14ac:dyDescent="0.35">
      <c r="D29" t="s">
        <v>157</v>
      </c>
    </row>
    <row r="30" spans="4:6" x14ac:dyDescent="0.35">
      <c r="D30" t="s">
        <v>158</v>
      </c>
    </row>
    <row r="31" spans="4:6" x14ac:dyDescent="0.35">
      <c r="D31" t="s">
        <v>159</v>
      </c>
    </row>
    <row r="32" spans="4:6" x14ac:dyDescent="0.35">
      <c r="D32" t="s">
        <v>160</v>
      </c>
    </row>
    <row r="33" spans="4:4" x14ac:dyDescent="0.35">
      <c r="D33" t="s">
        <v>161</v>
      </c>
    </row>
    <row r="34" spans="4:4" x14ac:dyDescent="0.35">
      <c r="D34" t="s">
        <v>162</v>
      </c>
    </row>
    <row r="35" spans="4:4" x14ac:dyDescent="0.35">
      <c r="D35" t="s">
        <v>163</v>
      </c>
    </row>
    <row r="36" spans="4:4" x14ac:dyDescent="0.35">
      <c r="D36" t="s">
        <v>164</v>
      </c>
    </row>
    <row r="37" spans="4:4" x14ac:dyDescent="0.35">
      <c r="D37" t="s">
        <v>165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453125" defaultRowHeight="14.5" x14ac:dyDescent="0.35"/>
  <cols>
    <col min="1" max="1" width="3.26953125" customWidth="1"/>
    <col min="2" max="2" width="2.453125" customWidth="1"/>
    <col min="3" max="3" width="91.26953125" hidden="1" customWidth="1"/>
    <col min="4" max="6" width="0" hidden="1" customWidth="1"/>
    <col min="7" max="7" width="6.26953125" hidden="1" customWidth="1"/>
    <col min="8" max="8" width="110.54296875" bestFit="1" customWidth="1"/>
    <col min="9" max="9" width="0" hidden="1" customWidth="1"/>
  </cols>
  <sheetData>
    <row r="1" spans="3:9" x14ac:dyDescent="0.35">
      <c r="C1" s="4" t="s">
        <v>166</v>
      </c>
      <c r="H1" s="4" t="s">
        <v>167</v>
      </c>
    </row>
    <row r="3" spans="3:9" x14ac:dyDescent="0.35">
      <c r="C3" t="s">
        <v>168</v>
      </c>
      <c r="H3" t="s">
        <v>168</v>
      </c>
      <c r="I3" t="str">
        <f>IF(H3=C3,"VERDADERO","FALSO")</f>
        <v>VERDADERO</v>
      </c>
    </row>
    <row r="4" spans="3:9" x14ac:dyDescent="0.35">
      <c r="C4" t="s">
        <v>169</v>
      </c>
      <c r="H4" t="s">
        <v>169</v>
      </c>
      <c r="I4" t="str">
        <f t="shared" ref="I4:I17" si="0">IF(H4=C4,"VERDADERO","FALSO")</f>
        <v>VERDADERO</v>
      </c>
    </row>
    <row r="5" spans="3:9" x14ac:dyDescent="0.35">
      <c r="C5" t="s">
        <v>170</v>
      </c>
      <c r="H5" t="s">
        <v>170</v>
      </c>
      <c r="I5" t="str">
        <f t="shared" si="0"/>
        <v>VERDADERO</v>
      </c>
    </row>
    <row r="6" spans="3:9" x14ac:dyDescent="0.35">
      <c r="C6" t="s">
        <v>171</v>
      </c>
      <c r="H6" t="s">
        <v>171</v>
      </c>
      <c r="I6" t="str">
        <f t="shared" si="0"/>
        <v>VERDADERO</v>
      </c>
    </row>
    <row r="7" spans="3:9" x14ac:dyDescent="0.35">
      <c r="C7" t="s">
        <v>172</v>
      </c>
      <c r="H7" t="s">
        <v>172</v>
      </c>
      <c r="I7" t="str">
        <f t="shared" si="0"/>
        <v>VERDADERO</v>
      </c>
    </row>
    <row r="8" spans="3:9" x14ac:dyDescent="0.35">
      <c r="C8" t="s">
        <v>173</v>
      </c>
      <c r="H8" t="s">
        <v>173</v>
      </c>
      <c r="I8" t="str">
        <f t="shared" si="0"/>
        <v>VERDADERO</v>
      </c>
    </row>
    <row r="9" spans="3:9" x14ac:dyDescent="0.35">
      <c r="C9" t="s">
        <v>174</v>
      </c>
      <c r="H9" t="s">
        <v>174</v>
      </c>
      <c r="I9" t="str">
        <f t="shared" si="0"/>
        <v>VERDADERO</v>
      </c>
    </row>
    <row r="10" spans="3:9" x14ac:dyDescent="0.35">
      <c r="C10" t="s">
        <v>175</v>
      </c>
      <c r="H10" t="s">
        <v>175</v>
      </c>
      <c r="I10" t="str">
        <f t="shared" si="0"/>
        <v>VERDADERO</v>
      </c>
    </row>
    <row r="11" spans="3:9" x14ac:dyDescent="0.35">
      <c r="C11" t="s">
        <v>176</v>
      </c>
      <c r="H11" t="s">
        <v>176</v>
      </c>
      <c r="I11" t="str">
        <f t="shared" si="0"/>
        <v>VERDADERO</v>
      </c>
    </row>
    <row r="12" spans="3:9" x14ac:dyDescent="0.35">
      <c r="C12" t="s">
        <v>177</v>
      </c>
      <c r="H12" t="s">
        <v>177</v>
      </c>
      <c r="I12" t="str">
        <f t="shared" si="0"/>
        <v>VERDADERO</v>
      </c>
    </row>
    <row r="13" spans="3:9" x14ac:dyDescent="0.35">
      <c r="C13" t="s">
        <v>178</v>
      </c>
      <c r="H13" t="s">
        <v>178</v>
      </c>
      <c r="I13" t="str">
        <f t="shared" si="0"/>
        <v>VERDADERO</v>
      </c>
    </row>
    <row r="14" spans="3:9" x14ac:dyDescent="0.35">
      <c r="C14" t="s">
        <v>179</v>
      </c>
      <c r="H14" t="s">
        <v>179</v>
      </c>
      <c r="I14" t="str">
        <f t="shared" si="0"/>
        <v>VERDADERO</v>
      </c>
    </row>
    <row r="15" spans="3:9" x14ac:dyDescent="0.35">
      <c r="C15" t="s">
        <v>180</v>
      </c>
      <c r="H15" t="s">
        <v>180</v>
      </c>
      <c r="I15" t="str">
        <f t="shared" si="0"/>
        <v>VERDADERO</v>
      </c>
    </row>
    <row r="16" spans="3:9" x14ac:dyDescent="0.35">
      <c r="C16" t="s">
        <v>181</v>
      </c>
      <c r="H16" t="s">
        <v>181</v>
      </c>
      <c r="I16" t="str">
        <f t="shared" si="0"/>
        <v>VERDADERO</v>
      </c>
    </row>
    <row r="17" spans="3:9" x14ac:dyDescent="0.35">
      <c r="C17" t="s">
        <v>182</v>
      </c>
      <c r="H17" t="s">
        <v>182</v>
      </c>
      <c r="I17" t="str">
        <f t="shared" si="0"/>
        <v>VERDADERO</v>
      </c>
    </row>
    <row r="18" spans="3:9" x14ac:dyDescent="0.35">
      <c r="C18" t="s">
        <v>183</v>
      </c>
      <c r="H18" t="s">
        <v>184</v>
      </c>
    </row>
    <row r="19" spans="3:9" x14ac:dyDescent="0.35">
      <c r="C19" t="s">
        <v>185</v>
      </c>
      <c r="H19" t="s">
        <v>186</v>
      </c>
    </row>
    <row r="20" spans="3:9" x14ac:dyDescent="0.35">
      <c r="C20" t="s">
        <v>187</v>
      </c>
      <c r="H20" t="s">
        <v>188</v>
      </c>
    </row>
    <row r="21" spans="3:9" x14ac:dyDescent="0.35">
      <c r="C21" t="s">
        <v>189</v>
      </c>
      <c r="H21" t="s">
        <v>190</v>
      </c>
    </row>
    <row r="22" spans="3:9" x14ac:dyDescent="0.35">
      <c r="C22" t="s">
        <v>191</v>
      </c>
      <c r="H22" t="s">
        <v>192</v>
      </c>
    </row>
    <row r="23" spans="3:9" x14ac:dyDescent="0.35">
      <c r="C23" t="s">
        <v>193</v>
      </c>
      <c r="H23" t="s">
        <v>194</v>
      </c>
    </row>
    <row r="24" spans="3:9" x14ac:dyDescent="0.35">
      <c r="C24" t="s">
        <v>195</v>
      </c>
      <c r="H24" t="s">
        <v>196</v>
      </c>
    </row>
    <row r="25" spans="3:9" x14ac:dyDescent="0.35">
      <c r="C25" t="s">
        <v>197</v>
      </c>
      <c r="H25" t="s">
        <v>198</v>
      </c>
    </row>
    <row r="26" spans="3:9" x14ac:dyDescent="0.35">
      <c r="C26" s="6" t="s">
        <v>199</v>
      </c>
      <c r="D26" s="6"/>
      <c r="E26" s="6"/>
      <c r="F26" s="6"/>
      <c r="G26" s="6"/>
      <c r="H26" t="s">
        <v>200</v>
      </c>
    </row>
    <row r="27" spans="3:9" x14ac:dyDescent="0.35">
      <c r="C27" s="6" t="s">
        <v>201</v>
      </c>
      <c r="D27" s="6"/>
      <c r="E27" s="6"/>
      <c r="F27" s="6"/>
      <c r="G27" s="6"/>
      <c r="H27" t="s">
        <v>183</v>
      </c>
    </row>
    <row r="28" spans="3:9" x14ac:dyDescent="0.35">
      <c r="C28" s="6" t="s">
        <v>202</v>
      </c>
      <c r="D28" s="6"/>
      <c r="E28" s="6"/>
      <c r="F28" s="6"/>
      <c r="G28" s="6"/>
      <c r="H28" t="s">
        <v>185</v>
      </c>
    </row>
    <row r="29" spans="3:9" x14ac:dyDescent="0.35">
      <c r="C29" s="6" t="s">
        <v>203</v>
      </c>
      <c r="D29" s="6"/>
      <c r="E29" s="6"/>
      <c r="F29" s="6"/>
      <c r="G29" s="6"/>
      <c r="H29" t="s">
        <v>187</v>
      </c>
    </row>
    <row r="30" spans="3:9" x14ac:dyDescent="0.35">
      <c r="C30" s="6" t="s">
        <v>204</v>
      </c>
      <c r="D30" s="6"/>
      <c r="E30" s="6"/>
      <c r="F30" s="6"/>
      <c r="G30" s="6"/>
      <c r="H30" t="s">
        <v>189</v>
      </c>
    </row>
    <row r="31" spans="3:9" x14ac:dyDescent="0.35">
      <c r="C31" s="6" t="s">
        <v>205</v>
      </c>
      <c r="D31" s="6"/>
      <c r="E31" s="6"/>
      <c r="F31" s="6"/>
      <c r="G31" s="6"/>
      <c r="H31" t="s">
        <v>191</v>
      </c>
    </row>
    <row r="32" spans="3:9" x14ac:dyDescent="0.35">
      <c r="C32" s="6" t="s">
        <v>206</v>
      </c>
      <c r="D32" s="6"/>
      <c r="E32" s="6"/>
      <c r="F32" s="6"/>
      <c r="G32" s="6"/>
      <c r="H32" t="s">
        <v>193</v>
      </c>
    </row>
    <row r="33" spans="3:8" x14ac:dyDescent="0.35">
      <c r="C33" s="6" t="s">
        <v>207</v>
      </c>
      <c r="D33" s="6"/>
      <c r="E33" s="6"/>
      <c r="F33" s="6"/>
      <c r="G33" s="6"/>
      <c r="H33" t="s">
        <v>195</v>
      </c>
    </row>
    <row r="34" spans="3:8" x14ac:dyDescent="0.35">
      <c r="C34" s="6" t="s">
        <v>208</v>
      </c>
      <c r="D34" s="6"/>
      <c r="E34" s="6"/>
      <c r="F34" s="6"/>
      <c r="G34" s="6"/>
      <c r="H34" t="s">
        <v>197</v>
      </c>
    </row>
    <row r="35" spans="3:8" x14ac:dyDescent="0.35">
      <c r="C35" s="6" t="s">
        <v>209</v>
      </c>
      <c r="D35" s="6"/>
      <c r="E35" s="6"/>
      <c r="F35" s="6"/>
      <c r="G35" s="6"/>
      <c r="H35" t="s">
        <v>210</v>
      </c>
    </row>
    <row r="36" spans="3:8" x14ac:dyDescent="0.35">
      <c r="C36" s="6" t="s">
        <v>211</v>
      </c>
      <c r="D36" s="6"/>
      <c r="E36" s="6"/>
      <c r="F36" s="6"/>
      <c r="G36" s="6"/>
      <c r="H36" t="s">
        <v>212</v>
      </c>
    </row>
    <row r="37" spans="3:8" x14ac:dyDescent="0.35">
      <c r="H37" t="s">
        <v>213</v>
      </c>
    </row>
    <row r="38" spans="3:8" x14ac:dyDescent="0.35">
      <c r="H38" t="s">
        <v>214</v>
      </c>
    </row>
    <row r="39" spans="3:8" x14ac:dyDescent="0.35">
      <c r="H39" t="s">
        <v>215</v>
      </c>
    </row>
    <row r="40" spans="3:8" x14ac:dyDescent="0.35">
      <c r="C40" t="s">
        <v>216</v>
      </c>
      <c r="H40" t="s">
        <v>217</v>
      </c>
    </row>
    <row r="41" spans="3:8" x14ac:dyDescent="0.35">
      <c r="C41" t="s">
        <v>218</v>
      </c>
      <c r="H41" t="s">
        <v>219</v>
      </c>
    </row>
    <row r="42" spans="3:8" x14ac:dyDescent="0.35">
      <c r="C42" t="s">
        <v>220</v>
      </c>
      <c r="H42" t="s">
        <v>221</v>
      </c>
    </row>
    <row r="43" spans="3:8" x14ac:dyDescent="0.35">
      <c r="C43" t="s">
        <v>222</v>
      </c>
      <c r="H43" t="s">
        <v>223</v>
      </c>
    </row>
    <row r="44" spans="3:8" x14ac:dyDescent="0.35">
      <c r="C44" t="s">
        <v>224</v>
      </c>
      <c r="H44" t="s">
        <v>225</v>
      </c>
    </row>
    <row r="45" spans="3:8" x14ac:dyDescent="0.35">
      <c r="C45" t="s">
        <v>226</v>
      </c>
      <c r="H45" t="s">
        <v>227</v>
      </c>
    </row>
    <row r="46" spans="3:8" x14ac:dyDescent="0.35">
      <c r="C46" t="s">
        <v>228</v>
      </c>
      <c r="H46" t="s">
        <v>229</v>
      </c>
    </row>
    <row r="47" spans="3:8" x14ac:dyDescent="0.35">
      <c r="C47" t="s">
        <v>230</v>
      </c>
      <c r="H47" t="s">
        <v>231</v>
      </c>
    </row>
    <row r="48" spans="3:8" x14ac:dyDescent="0.35">
      <c r="C48" t="s">
        <v>232</v>
      </c>
      <c r="H48" t="s">
        <v>233</v>
      </c>
    </row>
    <row r="49" spans="3:9" x14ac:dyDescent="0.35">
      <c r="C49" t="s">
        <v>234</v>
      </c>
      <c r="H49" t="s">
        <v>216</v>
      </c>
    </row>
    <row r="50" spans="3:9" x14ac:dyDescent="0.35">
      <c r="C50" t="s">
        <v>235</v>
      </c>
      <c r="H50" t="s">
        <v>218</v>
      </c>
    </row>
    <row r="51" spans="3:9" x14ac:dyDescent="0.35">
      <c r="C51" t="s">
        <v>236</v>
      </c>
      <c r="H51" t="s">
        <v>220</v>
      </c>
    </row>
    <row r="52" spans="3:9" x14ac:dyDescent="0.35">
      <c r="C52" t="s">
        <v>237</v>
      </c>
      <c r="H52" t="s">
        <v>222</v>
      </c>
    </row>
    <row r="53" spans="3:9" x14ac:dyDescent="0.35">
      <c r="C53" t="s">
        <v>238</v>
      </c>
      <c r="H53" t="s">
        <v>224</v>
      </c>
    </row>
    <row r="54" spans="3:9" x14ac:dyDescent="0.35">
      <c r="C54" t="s">
        <v>239</v>
      </c>
      <c r="H54" t="s">
        <v>226</v>
      </c>
    </row>
    <row r="55" spans="3:9" ht="15.75" customHeight="1" x14ac:dyDescent="0.35">
      <c r="H55" t="s">
        <v>228</v>
      </c>
    </row>
    <row r="56" spans="3:9" x14ac:dyDescent="0.35">
      <c r="H56" t="s">
        <v>230</v>
      </c>
    </row>
    <row r="57" spans="3:9" x14ac:dyDescent="0.35">
      <c r="H57" t="s">
        <v>232</v>
      </c>
      <c r="I57" t="e">
        <f>IF(H18=#REF!,"VERDADERO","FALSO")</f>
        <v>#REF!</v>
      </c>
    </row>
    <row r="58" spans="3:9" x14ac:dyDescent="0.35">
      <c r="H58" t="s">
        <v>234</v>
      </c>
      <c r="I58" t="e">
        <f>IF(H19=#REF!,"VERDADERO","FALSO")</f>
        <v>#REF!</v>
      </c>
    </row>
    <row r="59" spans="3:9" x14ac:dyDescent="0.35">
      <c r="H59" t="s">
        <v>235</v>
      </c>
      <c r="I59" t="e">
        <f>IF(H20=#REF!,"VERDADERO","FALSO")</f>
        <v>#REF!</v>
      </c>
    </row>
    <row r="60" spans="3:9" x14ac:dyDescent="0.35">
      <c r="H60" t="s">
        <v>236</v>
      </c>
      <c r="I60" t="e">
        <f>IF(H21=#REF!,"VERDADERO","FALSO")</f>
        <v>#REF!</v>
      </c>
    </row>
    <row r="61" spans="3:9" x14ac:dyDescent="0.35">
      <c r="H61" t="s">
        <v>237</v>
      </c>
      <c r="I61" t="e">
        <f>IF(H22=#REF!,"VERDADERO","FALSO")</f>
        <v>#REF!</v>
      </c>
    </row>
    <row r="62" spans="3:9" x14ac:dyDescent="0.35">
      <c r="H62" t="s">
        <v>238</v>
      </c>
      <c r="I62" t="e">
        <f>IF(H23=#REF!,"VERDADERO","FALSO")</f>
        <v>#REF!</v>
      </c>
    </row>
    <row r="63" spans="3:9" x14ac:dyDescent="0.35">
      <c r="H63" t="s">
        <v>239</v>
      </c>
      <c r="I63" t="e">
        <f>IF(H24=#REF!,"VERDADERO","FALSO")</f>
        <v>#REF!</v>
      </c>
    </row>
    <row r="64" spans="3:9" x14ac:dyDescent="0.35">
      <c r="H64" t="s">
        <v>240</v>
      </c>
      <c r="I64" t="e">
        <f>IF(H25=#REF!,"VERDADERO","FALSO")</f>
        <v>#REF!</v>
      </c>
    </row>
    <row r="65" spans="8:9" x14ac:dyDescent="0.35">
      <c r="H65" t="s">
        <v>241</v>
      </c>
      <c r="I65" t="e">
        <f>IF(H26=#REF!,"VERDADERO","FALSO")</f>
        <v>#REF!</v>
      </c>
    </row>
    <row r="66" spans="8:9" x14ac:dyDescent="0.35">
      <c r="H66" t="s">
        <v>242</v>
      </c>
      <c r="I66" t="str">
        <f t="shared" ref="I66:I103" si="1">IF(H27=C18,"VERDADERO","FALSO")</f>
        <v>VERDADERO</v>
      </c>
    </row>
    <row r="67" spans="8:9" x14ac:dyDescent="0.35">
      <c r="H67" t="s">
        <v>243</v>
      </c>
      <c r="I67" t="str">
        <f t="shared" si="1"/>
        <v>VERDADERO</v>
      </c>
    </row>
    <row r="68" spans="8:9" x14ac:dyDescent="0.35">
      <c r="H68" t="s">
        <v>244</v>
      </c>
      <c r="I68" t="str">
        <f t="shared" si="1"/>
        <v>VERDADERO</v>
      </c>
    </row>
    <row r="69" spans="8:9" x14ac:dyDescent="0.35">
      <c r="H69" t="s">
        <v>245</v>
      </c>
      <c r="I69" t="str">
        <f t="shared" si="1"/>
        <v>VERDADERO</v>
      </c>
    </row>
    <row r="70" spans="8:9" x14ac:dyDescent="0.35">
      <c r="H70" t="s">
        <v>246</v>
      </c>
      <c r="I70" t="str">
        <f t="shared" si="1"/>
        <v>VERDADERO</v>
      </c>
    </row>
    <row r="71" spans="8:9" x14ac:dyDescent="0.35">
      <c r="H71" t="s">
        <v>247</v>
      </c>
      <c r="I71" t="str">
        <f t="shared" si="1"/>
        <v>VERDADERO</v>
      </c>
    </row>
    <row r="72" spans="8:9" x14ac:dyDescent="0.35">
      <c r="H72" t="s">
        <v>248</v>
      </c>
      <c r="I72" t="str">
        <f t="shared" si="1"/>
        <v>VERDADERO</v>
      </c>
    </row>
    <row r="73" spans="8:9" x14ac:dyDescent="0.35">
      <c r="H73" t="s">
        <v>249</v>
      </c>
      <c r="I73" t="str">
        <f t="shared" si="1"/>
        <v>VERDADERO</v>
      </c>
    </row>
    <row r="74" spans="8:9" x14ac:dyDescent="0.35">
      <c r="H74" t="s">
        <v>250</v>
      </c>
      <c r="I74" t="str">
        <f t="shared" si="1"/>
        <v>FALSO</v>
      </c>
    </row>
    <row r="75" spans="8:9" x14ac:dyDescent="0.35">
      <c r="I75" t="str">
        <f t="shared" si="1"/>
        <v>FALSO</v>
      </c>
    </row>
    <row r="76" spans="8:9" x14ac:dyDescent="0.35">
      <c r="I76" t="str">
        <f t="shared" si="1"/>
        <v>FALSO</v>
      </c>
    </row>
    <row r="77" spans="8:9" x14ac:dyDescent="0.35">
      <c r="I77" t="str">
        <f t="shared" si="1"/>
        <v>FALSO</v>
      </c>
    </row>
    <row r="78" spans="8:9" x14ac:dyDescent="0.35">
      <c r="I78" t="str">
        <f t="shared" si="1"/>
        <v>FALSO</v>
      </c>
    </row>
    <row r="79" spans="8:9" x14ac:dyDescent="0.35">
      <c r="I79" t="str">
        <f t="shared" si="1"/>
        <v>FALSO</v>
      </c>
    </row>
    <row r="80" spans="8:9" x14ac:dyDescent="0.35">
      <c r="I80" t="str">
        <f t="shared" si="1"/>
        <v>FALSO</v>
      </c>
    </row>
    <row r="81" spans="9:9" x14ac:dyDescent="0.35">
      <c r="I81" t="str">
        <f t="shared" si="1"/>
        <v>FALSO</v>
      </c>
    </row>
    <row r="82" spans="9:9" x14ac:dyDescent="0.35">
      <c r="I82" t="str">
        <f t="shared" si="1"/>
        <v>FALSO</v>
      </c>
    </row>
    <row r="83" spans="9:9" x14ac:dyDescent="0.35">
      <c r="I83" t="str">
        <f t="shared" si="1"/>
        <v>FALSO</v>
      </c>
    </row>
    <row r="84" spans="9:9" x14ac:dyDescent="0.35">
      <c r="I84" t="str">
        <f t="shared" si="1"/>
        <v>FALSO</v>
      </c>
    </row>
    <row r="85" spans="9:9" x14ac:dyDescent="0.35">
      <c r="I85" t="str">
        <f t="shared" si="1"/>
        <v>FALSO</v>
      </c>
    </row>
    <row r="86" spans="9:9" x14ac:dyDescent="0.35">
      <c r="I86" t="str">
        <f t="shared" si="1"/>
        <v>FALSO</v>
      </c>
    </row>
    <row r="87" spans="9:9" x14ac:dyDescent="0.35">
      <c r="I87" t="str">
        <f t="shared" si="1"/>
        <v>FALSO</v>
      </c>
    </row>
    <row r="88" spans="9:9" x14ac:dyDescent="0.35">
      <c r="I88" t="str">
        <f t="shared" si="1"/>
        <v>VERDADERO</v>
      </c>
    </row>
    <row r="89" spans="9:9" x14ac:dyDescent="0.35">
      <c r="I89" t="str">
        <f t="shared" si="1"/>
        <v>VERDADERO</v>
      </c>
    </row>
    <row r="90" spans="9:9" x14ac:dyDescent="0.35">
      <c r="I90" t="str">
        <f t="shared" si="1"/>
        <v>VERDADERO</v>
      </c>
    </row>
    <row r="91" spans="9:9" x14ac:dyDescent="0.35">
      <c r="I91" t="str">
        <f t="shared" si="1"/>
        <v>VERDADERO</v>
      </c>
    </row>
    <row r="92" spans="9:9" x14ac:dyDescent="0.35">
      <c r="I92" t="str">
        <f t="shared" si="1"/>
        <v>VERDADERO</v>
      </c>
    </row>
    <row r="93" spans="9:9" x14ac:dyDescent="0.35">
      <c r="I93" t="str">
        <f t="shared" si="1"/>
        <v>VERDADERO</v>
      </c>
    </row>
    <row r="94" spans="9:9" x14ac:dyDescent="0.35">
      <c r="I94" t="str">
        <f t="shared" si="1"/>
        <v>VERDADERO</v>
      </c>
    </row>
    <row r="95" spans="9:9" x14ac:dyDescent="0.35">
      <c r="I95" t="str">
        <f t="shared" si="1"/>
        <v>VERDADERO</v>
      </c>
    </row>
    <row r="96" spans="9:9" x14ac:dyDescent="0.35">
      <c r="I96" t="str">
        <f t="shared" si="1"/>
        <v>VERDADERO</v>
      </c>
    </row>
    <row r="97" spans="9:9" x14ac:dyDescent="0.35">
      <c r="I97" t="str">
        <f t="shared" si="1"/>
        <v>VERDADERO</v>
      </c>
    </row>
    <row r="98" spans="9:9" x14ac:dyDescent="0.35">
      <c r="I98" t="str">
        <f t="shared" si="1"/>
        <v>VERDADERO</v>
      </c>
    </row>
    <row r="99" spans="9:9" x14ac:dyDescent="0.35">
      <c r="I99" t="str">
        <f t="shared" si="1"/>
        <v>VERDADERO</v>
      </c>
    </row>
    <row r="100" spans="9:9" x14ac:dyDescent="0.35">
      <c r="I100" t="str">
        <f t="shared" si="1"/>
        <v>VERDADERO</v>
      </c>
    </row>
    <row r="101" spans="9:9" x14ac:dyDescent="0.35">
      <c r="I101" t="str">
        <f t="shared" si="1"/>
        <v>VERDADERO</v>
      </c>
    </row>
    <row r="102" spans="9:9" x14ac:dyDescent="0.35">
      <c r="I102" t="str">
        <f t="shared" si="1"/>
        <v>VERDADERO</v>
      </c>
    </row>
    <row r="103" spans="9:9" x14ac:dyDescent="0.35">
      <c r="I103" t="str">
        <f t="shared" si="1"/>
        <v>FALSO</v>
      </c>
    </row>
  </sheetData>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453125" defaultRowHeight="14.5" x14ac:dyDescent="0.35"/>
  <cols>
    <col min="1" max="1" width="55.7265625" bestFit="1" customWidth="1"/>
    <col min="2" max="2" width="9.26953125" bestFit="1" customWidth="1"/>
  </cols>
  <sheetData>
    <row r="1" spans="1:2" x14ac:dyDescent="0.35">
      <c r="A1" s="1" t="s">
        <v>75</v>
      </c>
      <c r="B1" t="s">
        <v>251</v>
      </c>
    </row>
    <row r="3" spans="1:2" x14ac:dyDescent="0.35">
      <c r="A3" s="1" t="s">
        <v>0</v>
      </c>
    </row>
    <row r="4" spans="1:2" x14ac:dyDescent="0.35">
      <c r="A4" s="2" t="s">
        <v>54</v>
      </c>
    </row>
    <row r="5" spans="1:2" x14ac:dyDescent="0.35">
      <c r="A5" s="2" t="s">
        <v>252</v>
      </c>
    </row>
    <row r="6" spans="1:2" x14ac:dyDescent="0.35">
      <c r="A6" s="2" t="s">
        <v>23</v>
      </c>
    </row>
    <row r="7" spans="1:2" x14ac:dyDescent="0.35">
      <c r="A7" s="2" t="s">
        <v>253</v>
      </c>
    </row>
    <row r="8" spans="1:2" x14ac:dyDescent="0.35">
      <c r="A8" s="2" t="s">
        <v>254</v>
      </c>
    </row>
    <row r="9" spans="1:2" x14ac:dyDescent="0.35">
      <c r="A9" s="2" t="s">
        <v>55</v>
      </c>
    </row>
    <row r="10" spans="1:2" x14ac:dyDescent="0.35">
      <c r="A10" s="2" t="s">
        <v>29</v>
      </c>
    </row>
    <row r="11" spans="1:2" x14ac:dyDescent="0.35">
      <c r="A11" s="2" t="s">
        <v>56</v>
      </c>
    </row>
    <row r="12" spans="1:2" x14ac:dyDescent="0.35">
      <c r="A12" s="2" t="s">
        <v>2</v>
      </c>
    </row>
    <row r="13" spans="1:2" x14ac:dyDescent="0.35">
      <c r="A13" s="2" t="s">
        <v>59</v>
      </c>
    </row>
    <row r="14" spans="1:2" x14ac:dyDescent="0.35">
      <c r="A14" s="2" t="s">
        <v>31</v>
      </c>
    </row>
    <row r="15" spans="1:2" x14ac:dyDescent="0.35">
      <c r="A15" s="2" t="s">
        <v>94</v>
      </c>
    </row>
    <row r="16" spans="1:2" x14ac:dyDescent="0.35">
      <c r="A16" s="2" t="s">
        <v>47</v>
      </c>
    </row>
    <row r="17" spans="1:1" x14ac:dyDescent="0.35">
      <c r="A17" s="2" t="s">
        <v>48</v>
      </c>
    </row>
    <row r="18" spans="1:1" x14ac:dyDescent="0.35">
      <c r="A18" s="2" t="s">
        <v>255</v>
      </c>
    </row>
    <row r="19" spans="1:1" x14ac:dyDescent="0.35">
      <c r="A19" s="2" t="s">
        <v>5</v>
      </c>
    </row>
    <row r="20" spans="1:1" x14ac:dyDescent="0.35">
      <c r="A20" s="2" t="s">
        <v>6</v>
      </c>
    </row>
    <row r="21" spans="1:1" x14ac:dyDescent="0.35">
      <c r="A21" s="2" t="s">
        <v>7</v>
      </c>
    </row>
    <row r="22" spans="1:1" x14ac:dyDescent="0.35">
      <c r="A22" s="2" t="s">
        <v>256</v>
      </c>
    </row>
    <row r="23" spans="1:1" x14ac:dyDescent="0.35">
      <c r="A23" s="2" t="s">
        <v>8</v>
      </c>
    </row>
    <row r="24" spans="1:1" x14ac:dyDescent="0.35">
      <c r="A24" s="2" t="s">
        <v>9</v>
      </c>
    </row>
    <row r="25" spans="1:1" x14ac:dyDescent="0.35">
      <c r="A25" s="2" t="s">
        <v>11</v>
      </c>
    </row>
    <row r="26" spans="1:1" x14ac:dyDescent="0.35">
      <c r="A26" s="2" t="s">
        <v>257</v>
      </c>
    </row>
    <row r="27" spans="1:1" x14ac:dyDescent="0.35">
      <c r="A27" s="2" t="s">
        <v>38</v>
      </c>
    </row>
    <row r="28" spans="1:1" x14ac:dyDescent="0.35">
      <c r="A28" s="2" t="s">
        <v>50</v>
      </c>
    </row>
    <row r="29" spans="1:1" x14ac:dyDescent="0.35">
      <c r="A29" s="2" t="s">
        <v>51</v>
      </c>
    </row>
    <row r="30" spans="1:1" x14ac:dyDescent="0.35">
      <c r="A30" s="2" t="s">
        <v>16</v>
      </c>
    </row>
    <row r="31" spans="1:1" x14ac:dyDescent="0.35">
      <c r="A31" s="2" t="s">
        <v>62</v>
      </c>
    </row>
    <row r="32" spans="1:1" x14ac:dyDescent="0.35">
      <c r="A32" s="2" t="s">
        <v>258</v>
      </c>
    </row>
    <row r="33" spans="1:1" x14ac:dyDescent="0.35">
      <c r="A33" s="2" t="s">
        <v>33</v>
      </c>
    </row>
    <row r="34" spans="1:1" x14ac:dyDescent="0.35">
      <c r="A34" s="2" t="s">
        <v>64</v>
      </c>
    </row>
    <row r="35" spans="1:1" x14ac:dyDescent="0.35">
      <c r="A35" s="2" t="s">
        <v>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453125" defaultRowHeight="14.5" x14ac:dyDescent="0.35"/>
  <cols>
    <col min="1" max="1" width="69.26953125" customWidth="1"/>
    <col min="2" max="2" width="58.1796875" customWidth="1"/>
  </cols>
  <sheetData>
    <row r="1" spans="1:10" x14ac:dyDescent="0.35">
      <c r="A1" t="s">
        <v>259</v>
      </c>
    </row>
    <row r="2" spans="1:10" x14ac:dyDescent="0.35">
      <c r="A2" t="s">
        <v>260</v>
      </c>
    </row>
    <row r="3" spans="1:10" x14ac:dyDescent="0.35">
      <c r="A3" t="s">
        <v>261</v>
      </c>
    </row>
    <row r="6" spans="1:10" x14ac:dyDescent="0.35">
      <c r="B6" s="4" t="s">
        <v>262</v>
      </c>
    </row>
    <row r="7" spans="1:10" x14ac:dyDescent="0.35">
      <c r="B7" s="4" t="s">
        <v>263</v>
      </c>
    </row>
    <row r="8" spans="1:10" x14ac:dyDescent="0.35">
      <c r="B8" s="4" t="s">
        <v>264</v>
      </c>
      <c r="F8">
        <f>162-329</f>
        <v>-167</v>
      </c>
      <c r="G8">
        <f>F8/2</f>
        <v>-83.5</v>
      </c>
    </row>
    <row r="9" spans="1:10" x14ac:dyDescent="0.35">
      <c r="B9" s="4" t="s">
        <v>265</v>
      </c>
      <c r="G9">
        <f>G8/2</f>
        <v>-41.75</v>
      </c>
      <c r="J9">
        <f>84/4</f>
        <v>21</v>
      </c>
    </row>
    <row r="10" spans="1:10" x14ac:dyDescent="0.35">
      <c r="B10" s="4" t="s">
        <v>266</v>
      </c>
      <c r="I10">
        <f>172/4</f>
        <v>43</v>
      </c>
    </row>
    <row r="11" spans="1:10" x14ac:dyDescent="0.35">
      <c r="B11" s="4" t="s">
        <v>267</v>
      </c>
    </row>
    <row r="12" spans="1:10" x14ac:dyDescent="0.35">
      <c r="B12" s="4" t="s">
        <v>268</v>
      </c>
    </row>
    <row r="13" spans="1:10" x14ac:dyDescent="0.35">
      <c r="B13" s="4" t="s">
        <v>269</v>
      </c>
    </row>
    <row r="14" spans="1:10" x14ac:dyDescent="0.35">
      <c r="B14" s="4" t="s">
        <v>270</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f9c3634a87858f3127bfdd30e6713101">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93e0ab35e567779355e271f38814452"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Props1.xml><?xml version="1.0" encoding="utf-8"?>
<ds:datastoreItem xmlns:ds="http://schemas.openxmlformats.org/officeDocument/2006/customXml" ds:itemID="{3AA8B7AB-BAAC-4AD9-BB2B-8567C6E90B1C}"/>
</file>

<file path=customXml/itemProps2.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3.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e9b28f53-5b2a-49ef-a139-80fdba2ac6fe"/>
    <ds:schemaRef ds:uri="aeabc4ea-eae0-4994-8b86-82378b6e1239"/>
    <ds:schemaRef ds:uri="7463e6f2-4cf7-4f37-8a7b-859c1e512b3c"/>
    <ds:schemaRef ds:uri="8175d881-c252-4cc7-85ac-127631b324f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Hoja2</vt:lpstr>
      <vt:lpstr>L-MI-MRE-DICT</vt:lpstr>
      <vt:lpstr>Tablas</vt:lpstr>
      <vt:lpstr>Nombre del Anexo</vt:lpstr>
      <vt:lpstr>Tabla</vt:lpstr>
      <vt:lpstr>Hoja3</vt:lpstr>
      <vt:lpstr>'L-MI-MRE-DICT'!Área_de_impresión</vt:lpstr>
      <vt:lpstr>'L-MI-MRE-DICT'!Títulos_a_imprimir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MARTINEZ DEL CAMPO ZAVALA SALVADOR HORACIO</cp:lastModifiedBy>
  <cp:revision/>
  <dcterms:created xsi:type="dcterms:W3CDTF">2019-04-05T16:32:42Z</dcterms:created>
  <dcterms:modified xsi:type="dcterms:W3CDTF">2025-09-15T21:18:33Z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358824300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_SourceUrl">
    <vt:lpwstr/>
  </property>
  <property fmtid="{D5CDD505-2E9C-101B-9397-08002B2CF9AE}" pid="12" name="_SharedFileIndex">
    <vt:lpwstr/>
  </property>
</Properties>
</file>