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C:\Users\mario.jimenez\Downloads\DESCARGAS (SEGUNDA)\DIA A DIA\2024\ACATAMIENTOS\SX-RAP-32-2023\ULTIMA\"/>
    </mc:Choice>
  </mc:AlternateContent>
  <xr:revisionPtr revIDLastSave="0" documentId="13_ncr:1_{3CE80216-96AE-4A8F-BDA9-4D9EC404E9A1}" xr6:coauthVersionLast="47" xr6:coauthVersionMax="47" xr10:uidLastSave="{00000000-0000-0000-0000-000000000000}"/>
  <bookViews>
    <workbookView xWindow="-34515" yWindow="2280" windowWidth="18735" windowHeight="28635" xr2:uid="{00000000-000D-0000-FFFF-FFFF00000000}"/>
  </bookViews>
  <sheets>
    <sheet name="NVO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3" i="3" l="1"/>
  <c r="H48" i="3" l="1"/>
  <c r="H61" i="3" l="1"/>
  <c r="H60" i="3" l="1"/>
  <c r="H59" i="3"/>
  <c r="H58" i="3"/>
  <c r="H57" i="3"/>
  <c r="H56" i="3"/>
  <c r="H55" i="3"/>
  <c r="H54" i="3"/>
  <c r="H53" i="3"/>
  <c r="H52" i="3"/>
  <c r="H51" i="3"/>
  <c r="H50" i="3"/>
  <c r="H49" i="3"/>
  <c r="H47" i="3"/>
  <c r="H46" i="3"/>
  <c r="H45" i="3"/>
  <c r="H44" i="3"/>
  <c r="H43" i="3"/>
  <c r="H42" i="3"/>
  <c r="H41" i="3"/>
  <c r="H40" i="3"/>
  <c r="H39" i="3"/>
  <c r="H38" i="3"/>
  <c r="H37" i="3"/>
  <c r="H36" i="3"/>
  <c r="H35" i="3"/>
  <c r="H34" i="3"/>
  <c r="H33" i="3"/>
  <c r="H32" i="3"/>
  <c r="H31" i="3"/>
  <c r="H30" i="3"/>
  <c r="H29" i="3"/>
  <c r="H28" i="3"/>
  <c r="H27" i="3"/>
  <c r="H26" i="3"/>
  <c r="H25" i="3"/>
  <c r="H24" i="3"/>
  <c r="H23" i="3"/>
  <c r="H22" i="3"/>
  <c r="H21" i="3"/>
  <c r="H20" i="3"/>
  <c r="H19" i="3"/>
  <c r="H17" i="3"/>
  <c r="F73" i="3"/>
  <c r="B73" i="3"/>
</calcChain>
</file>

<file path=xl/sharedStrings.xml><?xml version="1.0" encoding="utf-8"?>
<sst xmlns="http://schemas.openxmlformats.org/spreadsheetml/2006/main" count="192" uniqueCount="129">
  <si>
    <t>UNIDAD TÉCNICA DE FISCALIZACIÓN</t>
  </si>
  <si>
    <t>DIRECCIÓN DE AUDITORÍA DE PARTIDOS POLÍTICOS,  AGRUPACIONES POLÍTICAS Y OTROS</t>
  </si>
  <si>
    <t>CONFIRMACIONES CON TERCEROS-PROVEEDORES Y/O PRESTADORES DE SERVICIOS</t>
  </si>
  <si>
    <t>PARTIDO VERDE ECOLOGISTA DE MÉXICO</t>
  </si>
  <si>
    <t>ESTADO DE YUCATÁN</t>
  </si>
  <si>
    <t>ANEXO 1</t>
  </si>
  <si>
    <t xml:space="preserve">Facturas Reportados por el Proveedor </t>
  </si>
  <si>
    <t xml:space="preserve">Importe de las facturas reportadas por el proveedor  </t>
  </si>
  <si>
    <t>B-1307</t>
  </si>
  <si>
    <t>B-1308</t>
  </si>
  <si>
    <t>B-1309</t>
  </si>
  <si>
    <t>B-1310</t>
  </si>
  <si>
    <t>B-1311</t>
  </si>
  <si>
    <t>B-1312</t>
  </si>
  <si>
    <t>B-1313</t>
  </si>
  <si>
    <t>B-1409</t>
  </si>
  <si>
    <t>B-1410</t>
  </si>
  <si>
    <t>B-1411</t>
  </si>
  <si>
    <t>B-1412</t>
  </si>
  <si>
    <t>B-1413</t>
  </si>
  <si>
    <t>B-1414</t>
  </si>
  <si>
    <t>B-1415</t>
  </si>
  <si>
    <t>B-1416</t>
  </si>
  <si>
    <t>B-1417</t>
  </si>
  <si>
    <t>B-1418</t>
  </si>
  <si>
    <t>B-1419</t>
  </si>
  <si>
    <t>B-1420</t>
  </si>
  <si>
    <t>B-1421</t>
  </si>
  <si>
    <t>B-1422</t>
  </si>
  <si>
    <t>B-1423</t>
  </si>
  <si>
    <t>B-1424</t>
  </si>
  <si>
    <t>B-1425</t>
  </si>
  <si>
    <t>B-1426</t>
  </si>
  <si>
    <t>B-1427</t>
  </si>
  <si>
    <t>B-1428</t>
  </si>
  <si>
    <t>B-1429</t>
  </si>
  <si>
    <t>B-1430</t>
  </si>
  <si>
    <t>B-1431</t>
  </si>
  <si>
    <t>B-1432</t>
  </si>
  <si>
    <t>B-1433</t>
  </si>
  <si>
    <t>B-1434</t>
  </si>
  <si>
    <t>B-1435</t>
  </si>
  <si>
    <t>B-1436</t>
  </si>
  <si>
    <t>B-1437</t>
  </si>
  <si>
    <t>B-1438</t>
  </si>
  <si>
    <t>B-1445</t>
  </si>
  <si>
    <t>B-1446</t>
  </si>
  <si>
    <t>B-1447</t>
  </si>
  <si>
    <t>B-1448</t>
  </si>
  <si>
    <t>B-1449</t>
  </si>
  <si>
    <t>B-1461</t>
  </si>
  <si>
    <t>B-1462</t>
  </si>
  <si>
    <t>B-1463</t>
  </si>
  <si>
    <t>B-1464</t>
  </si>
  <si>
    <t>B-1465</t>
  </si>
  <si>
    <t>B-1466</t>
  </si>
  <si>
    <t>PN1-EG-17/13-04-2022</t>
  </si>
  <si>
    <t>PN1-EG-6/15-06-2022</t>
  </si>
  <si>
    <t>PN1-EG-10/13-04-2022</t>
  </si>
  <si>
    <t>PN1-EG-13/13-04-2022</t>
  </si>
  <si>
    <t>PN1-EG-14/13-04-2022</t>
  </si>
  <si>
    <t>PN1-EG-7/13-04-2022</t>
  </si>
  <si>
    <t>PN1-EG-10/16-05-2022</t>
  </si>
  <si>
    <t>PN1-EG-8/16-05-2022</t>
  </si>
  <si>
    <t>PN1-EG-12/16-05-2022</t>
  </si>
  <si>
    <t>PN1-EG-6/16-05-2022</t>
  </si>
  <si>
    <t>PN1-EG-9/16-05-2022</t>
  </si>
  <si>
    <t>PN1-EG-13/15-06-2022</t>
  </si>
  <si>
    <t>PN1-EG-2/15-06-2022</t>
  </si>
  <si>
    <t>PN1-EG-3/15-06-2022</t>
  </si>
  <si>
    <t>PN1-EG-11/15-06-2022</t>
  </si>
  <si>
    <t>PN1-EG-4/15-07-2022</t>
  </si>
  <si>
    <t>PN1-EG-8/15-07-2022</t>
  </si>
  <si>
    <t>PN1-EG-10/15-07-2022</t>
  </si>
  <si>
    <t>PN1-EG-7/15-07-2022</t>
  </si>
  <si>
    <t>PN1-EG-9/15-07-2022</t>
  </si>
  <si>
    <t>PN1-EG-1/15-08-2022</t>
  </si>
  <si>
    <t>PN1-EG-15/15-08-2022</t>
  </si>
  <si>
    <t>PN1-EG-9/15-08-2022</t>
  </si>
  <si>
    <t>PN1-EG-13/15-08-2022</t>
  </si>
  <si>
    <t>PN1-EG-3/15-08-2022</t>
  </si>
  <si>
    <t>PN1-EG-5/14-09-2022</t>
  </si>
  <si>
    <t>PN1-EG-15/14-09-2022</t>
  </si>
  <si>
    <t>PN1-EG-10/14-09-2022</t>
  </si>
  <si>
    <t>PN1-EG-12/14-09-2022</t>
  </si>
  <si>
    <t>PN1-EG-2/14-09-2022</t>
  </si>
  <si>
    <t>PN1-EG-9/14-10-2022</t>
  </si>
  <si>
    <t>PN1-EG-14/14-10-2022</t>
  </si>
  <si>
    <t>PN1-EG-10/14-10-2022</t>
  </si>
  <si>
    <t>PN1-EG-12/14-10-2022</t>
  </si>
  <si>
    <t>PN1-EG-7/14-10-2022</t>
  </si>
  <si>
    <t>PN1-EG-10/14-11-2022</t>
  </si>
  <si>
    <t>PN1-EG-13/14-12-2022</t>
  </si>
  <si>
    <t>PN1-EG-14/14-12-2022</t>
  </si>
  <si>
    <t>PN1-EG-15/14-12-2022</t>
  </si>
  <si>
    <t>PN1-EG-16/14-12-2022</t>
  </si>
  <si>
    <t>PN1-EG-17/14-12-2022</t>
  </si>
  <si>
    <t>PN1-EG-18/14-12-2022</t>
  </si>
  <si>
    <t xml:space="preserve">Importe pagado en contabilidad </t>
  </si>
  <si>
    <t>PN1-EG-2/13-04-2022</t>
  </si>
  <si>
    <t>PN1-EG-11/13-04-2022</t>
  </si>
  <si>
    <t>PN1-EG-12/13-04-2022</t>
  </si>
  <si>
    <t>PN1-EG-16/13-04-2022</t>
  </si>
  <si>
    <t>PN1-EG-13/14-09-2022</t>
  </si>
  <si>
    <t>PC-RL-1/30-09-2022</t>
  </si>
  <si>
    <t>SC-RL-1/31-10-2022</t>
  </si>
  <si>
    <t>SC-RL-2/31-10-2022</t>
  </si>
  <si>
    <t>SC-RL-3/31-10-2022</t>
  </si>
  <si>
    <t>SC-RL-4/31-10-2022</t>
  </si>
  <si>
    <t>SC-RL-5/31-10-2022</t>
  </si>
  <si>
    <t>SC-RL-6/31-10-2022</t>
  </si>
  <si>
    <t>PROVEEDOR:  Nexpreso S.A de C.V.</t>
  </si>
  <si>
    <t>INFORME ANUAL 2022</t>
  </si>
  <si>
    <t>FECHA DE RESPUESTA 02-10-2023</t>
  </si>
  <si>
    <t>OFICIO: INE/UTF/DA/7333/2023</t>
  </si>
  <si>
    <t>(B)</t>
  </si>
  <si>
    <t>Referencia Dictamen A</t>
  </si>
  <si>
    <t>Referencia Dictamen B</t>
  </si>
  <si>
    <t>(C)</t>
  </si>
  <si>
    <t xml:space="preserve"> </t>
  </si>
  <si>
    <t>Factura en contabilidad</t>
  </si>
  <si>
    <t>S/F</t>
  </si>
  <si>
    <t>Diferencia Proveedor vs Contabilidad</t>
  </si>
  <si>
    <t>PN1-EG-5/15-12-2021</t>
  </si>
  <si>
    <t>Referencia contable de lo reportado como pagado por el sujeto obligado</t>
  </si>
  <si>
    <t>(D)</t>
  </si>
  <si>
    <t>(A)</t>
  </si>
  <si>
    <t>(E)</t>
  </si>
  <si>
    <t>(F)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</si>
</sst>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\$#,##0.00;\-\$#,##0.00"/>
    <numFmt numFmtId="166" formatCode="#,##0.00_ ;\-#,##0.00\ "/>
    <numFmt numFmtId="167" formatCode="0_ ;\-0\ "/>
  </numFmts>
  <fonts count="11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2"/>
      <color rgb="FF000000"/>
      <name val="Arial"/>
      <family val="2"/>
    </font>
    <font>
      <b/>
      <sz val="10"/>
      <color rgb="FFFFFFFF"/>
      <name val="Arial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C009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2">
    <xf numFmtId="0" fontId="0" fillId="0" borderId="0"/>
    <xf numFmtId="0" fontId="1" fillId="0" borderId="0"/>
    <xf numFmtId="44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8" fillId="0" borderId="0" applyFont="0" applyFill="0" applyBorder="0" applyAlignment="0" applyProtection="0"/>
  </cellStyleXfs>
  <cellXfs count="37">
    <xf numFmtId="0" fontId="0" fillId="0" borderId="0" xfId="0"/>
    <xf numFmtId="0" fontId="4" fillId="0" borderId="0" xfId="8" applyFont="1" applyFill="1" applyBorder="1" applyAlignment="1">
      <alignment vertical="center" wrapText="1"/>
    </xf>
    <xf numFmtId="0" fontId="4" fillId="0" borderId="0" xfId="8" applyFont="1" applyFill="1" applyAlignment="1">
      <alignment vertical="center" wrapText="1"/>
    </xf>
    <xf numFmtId="0" fontId="6" fillId="0" borderId="0" xfId="0" applyFont="1" applyFill="1" applyBorder="1" applyAlignment="1">
      <alignment vertical="center"/>
    </xf>
    <xf numFmtId="0" fontId="2" fillId="0" borderId="0" xfId="0" applyFont="1"/>
    <xf numFmtId="0" fontId="3" fillId="0" borderId="1" xfId="1" applyFont="1" applyBorder="1" applyAlignment="1">
      <alignment horizontal="center" vertical="center"/>
    </xf>
    <xf numFmtId="43" fontId="3" fillId="0" borderId="1" xfId="11" applyFont="1" applyBorder="1" applyAlignment="1">
      <alignment horizontal="center" vertical="center"/>
    </xf>
    <xf numFmtId="43" fontId="3" fillId="0" borderId="1" xfId="11" applyFont="1" applyFill="1" applyBorder="1" applyAlignment="1">
      <alignment horizontal="center" vertical="center"/>
    </xf>
    <xf numFmtId="43" fontId="9" fillId="0" borderId="1" xfId="11" applyFont="1" applyBorder="1" applyAlignment="1">
      <alignment horizontal="center" vertical="center"/>
    </xf>
    <xf numFmtId="164" fontId="7" fillId="2" borderId="2" xfId="2" applyNumberFormat="1" applyFont="1" applyFill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5" fillId="0" borderId="0" xfId="10" applyFont="1" applyFill="1" applyBorder="1" applyAlignment="1">
      <alignment vertical="center"/>
    </xf>
    <xf numFmtId="0" fontId="5" fillId="0" borderId="0" xfId="10" applyFont="1" applyFill="1" applyBorder="1" applyAlignment="1">
      <alignment horizontal="center" vertical="center"/>
    </xf>
    <xf numFmtId="0" fontId="4" fillId="0" borderId="3" xfId="8" applyFont="1" applyFill="1" applyBorder="1" applyAlignment="1">
      <alignment horizontal="left" vertical="center" wrapText="1"/>
    </xf>
    <xf numFmtId="0" fontId="4" fillId="0" borderId="0" xfId="8" applyFont="1" applyFill="1" applyBorder="1" applyAlignment="1">
      <alignment horizontal="left" vertical="center" wrapText="1"/>
    </xf>
    <xf numFmtId="167" fontId="3" fillId="0" borderId="1" xfId="11" applyNumberFormat="1" applyFont="1" applyFill="1" applyBorder="1" applyAlignment="1">
      <alignment horizontal="center" vertical="center"/>
    </xf>
    <xf numFmtId="165" fontId="3" fillId="0" borderId="1" xfId="0" applyNumberFormat="1" applyFont="1" applyFill="1" applyBorder="1"/>
    <xf numFmtId="166" fontId="2" fillId="0" borderId="0" xfId="0" applyNumberFormat="1" applyFont="1"/>
    <xf numFmtId="0" fontId="2" fillId="0" borderId="1" xfId="0" applyFont="1" applyBorder="1"/>
    <xf numFmtId="0" fontId="10" fillId="0" borderId="1" xfId="0" applyFont="1" applyBorder="1" applyAlignment="1">
      <alignment vertical="center"/>
    </xf>
    <xf numFmtId="4" fontId="10" fillId="0" borderId="0" xfId="0" applyNumberFormat="1" applyFont="1"/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right"/>
    </xf>
    <xf numFmtId="43" fontId="2" fillId="0" borderId="1" xfId="11" applyFont="1" applyBorder="1"/>
    <xf numFmtId="166" fontId="2" fillId="0" borderId="1" xfId="0" applyNumberFormat="1" applyFont="1" applyBorder="1"/>
    <xf numFmtId="43" fontId="2" fillId="0" borderId="1" xfId="0" applyNumberFormat="1" applyFont="1" applyBorder="1"/>
    <xf numFmtId="0" fontId="9" fillId="0" borderId="1" xfId="0" applyFont="1" applyBorder="1" applyAlignment="1">
      <alignment horizontal="center" wrapText="1"/>
    </xf>
    <xf numFmtId="4" fontId="10" fillId="0" borderId="1" xfId="0" applyNumberFormat="1" applyFont="1" applyBorder="1"/>
    <xf numFmtId="43" fontId="2" fillId="0" borderId="1" xfId="0" applyNumberFormat="1" applyFont="1" applyBorder="1" applyAlignment="1">
      <alignment vertical="center"/>
    </xf>
    <xf numFmtId="4" fontId="10" fillId="0" borderId="4" xfId="0" applyNumberFormat="1" applyFont="1" applyBorder="1"/>
    <xf numFmtId="0" fontId="2" fillId="0" borderId="4" xfId="0" applyFont="1" applyBorder="1"/>
    <xf numFmtId="43" fontId="3" fillId="0" borderId="4" xfId="11" applyFont="1" applyFill="1" applyBorder="1" applyAlignment="1">
      <alignment horizontal="center" vertical="center"/>
    </xf>
    <xf numFmtId="0" fontId="4" fillId="0" borderId="0" xfId="8" applyFont="1" applyFill="1" applyBorder="1" applyAlignment="1">
      <alignment horizontal="left" vertical="center" wrapText="1"/>
    </xf>
    <xf numFmtId="0" fontId="4" fillId="0" borderId="3" xfId="8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/>
    </xf>
    <xf numFmtId="0" fontId="4" fillId="0" borderId="0" xfId="8" applyFont="1" applyFill="1" applyAlignment="1">
      <alignment horizontal="left" vertical="center" wrapText="1"/>
    </xf>
  </cellXfs>
  <cellStyles count="12">
    <cellStyle name="Millares" xfId="11" builtinId="3"/>
    <cellStyle name="Millares 2" xfId="7" xr:uid="{00000000-0005-0000-0000-000000000000}"/>
    <cellStyle name="Millares 3" xfId="4" xr:uid="{00000000-0005-0000-0000-000001000000}"/>
    <cellStyle name="Moneda 2" xfId="2" xr:uid="{00000000-0005-0000-0000-000002000000}"/>
    <cellStyle name="Moneda 3" xfId="5" xr:uid="{00000000-0005-0000-0000-000003000000}"/>
    <cellStyle name="Normal" xfId="0" builtinId="0"/>
    <cellStyle name="Normal 10" xfId="10" xr:uid="{00000000-0005-0000-0000-000005000000}"/>
    <cellStyle name="Normal 16" xfId="8" xr:uid="{00000000-0005-0000-0000-000006000000}"/>
    <cellStyle name="Normal 2" xfId="1" xr:uid="{00000000-0005-0000-0000-000007000000}"/>
    <cellStyle name="Normal 2 2" xfId="6" xr:uid="{00000000-0005-0000-0000-000008000000}"/>
    <cellStyle name="Normal 3" xfId="3" xr:uid="{00000000-0005-0000-0000-000009000000}"/>
    <cellStyle name="Normal 5" xfId="9" xr:uid="{00000000-0005-0000-0000-00000A000000}"/>
  </cellStyles>
  <dxfs count="0"/>
  <tableStyles count="0" defaultTableStyle="TableStyleMedium2" defaultPivotStyle="PivotStyleLight16"/>
  <colors>
    <mruColors>
      <color rgb="FFCC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</xdr:colOff>
      <xdr:row>0</xdr:row>
      <xdr:rowOff>53340</xdr:rowOff>
    </xdr:from>
    <xdr:ext cx="1775460" cy="1314450"/>
    <xdr:pic>
      <xdr:nvPicPr>
        <xdr:cNvPr id="2" name="Imagen 1">
          <a:extLst>
            <a:ext uri="{FF2B5EF4-FFF2-40B4-BE49-F238E27FC236}">
              <a16:creationId xmlns:a16="http://schemas.microsoft.com/office/drawing/2014/main" id="{04B9F319-3775-4B6E-9943-3B0EB623DA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" y="53340"/>
          <a:ext cx="1775460" cy="131445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5AD3FB-B532-4582-85A1-E03EF988387E}">
  <dimension ref="A1:P75"/>
  <sheetViews>
    <sheetView tabSelected="1" workbookViewId="0">
      <selection activeCell="E48" sqref="E48"/>
    </sheetView>
  </sheetViews>
  <sheetFormatPr baseColWidth="10" defaultRowHeight="15" x14ac:dyDescent="0.25"/>
  <cols>
    <col min="1" max="1" width="13.42578125" customWidth="1"/>
    <col min="2" max="2" width="14" bestFit="1" customWidth="1"/>
    <col min="3" max="3" width="14" customWidth="1"/>
    <col min="4" max="4" width="42.7109375" bestFit="1" customWidth="1"/>
    <col min="5" max="5" width="21.7109375" customWidth="1"/>
    <col min="6" max="6" width="13" bestFit="1" customWidth="1"/>
    <col min="8" max="8" width="13.7109375" bestFit="1" customWidth="1"/>
  </cols>
  <sheetData>
    <row r="1" spans="1:16" ht="15.75" customHeight="1" x14ac:dyDescent="0.25">
      <c r="A1" s="3"/>
      <c r="B1" s="3"/>
      <c r="C1" s="35" t="s">
        <v>0</v>
      </c>
      <c r="D1" s="35"/>
      <c r="E1" s="35"/>
      <c r="F1" s="35"/>
      <c r="G1" s="12"/>
      <c r="H1" s="12"/>
      <c r="I1" s="12"/>
    </row>
    <row r="2" spans="1:16" ht="15.75" customHeight="1" x14ac:dyDescent="0.25">
      <c r="A2" s="2"/>
      <c r="B2" s="2"/>
      <c r="C2" s="36" t="s">
        <v>1</v>
      </c>
      <c r="D2" s="36"/>
      <c r="E2" s="36"/>
      <c r="F2" s="36"/>
      <c r="G2" s="12"/>
      <c r="H2" s="12"/>
      <c r="I2" s="12"/>
    </row>
    <row r="3" spans="1:16" ht="15.75" customHeight="1" x14ac:dyDescent="0.25">
      <c r="A3" s="2"/>
      <c r="B3" s="2"/>
      <c r="C3" s="33" t="s">
        <v>112</v>
      </c>
      <c r="D3" s="33"/>
      <c r="E3" s="33"/>
      <c r="F3" s="33"/>
      <c r="G3" s="12"/>
      <c r="H3" s="12"/>
      <c r="I3" s="12"/>
    </row>
    <row r="4" spans="1:16" ht="15.6" customHeight="1" x14ac:dyDescent="0.25">
      <c r="A4" s="2"/>
      <c r="B4" s="2"/>
      <c r="C4" s="33" t="s">
        <v>3</v>
      </c>
      <c r="D4" s="33"/>
      <c r="E4" s="33"/>
      <c r="F4" s="33"/>
      <c r="G4" s="12"/>
      <c r="H4" s="12"/>
      <c r="I4" s="12"/>
    </row>
    <row r="5" spans="1:16" ht="15.6" customHeight="1" x14ac:dyDescent="0.25">
      <c r="A5" s="2"/>
      <c r="B5" s="2"/>
      <c r="C5" s="36" t="s">
        <v>4</v>
      </c>
      <c r="D5" s="36"/>
      <c r="E5" s="36"/>
      <c r="F5" s="36"/>
      <c r="G5" s="13"/>
      <c r="H5" s="13"/>
      <c r="I5" s="13"/>
    </row>
    <row r="6" spans="1:16" ht="15.6" customHeight="1" x14ac:dyDescent="0.25">
      <c r="A6" s="2"/>
      <c r="B6" s="2"/>
      <c r="C6" s="36" t="s">
        <v>2</v>
      </c>
      <c r="D6" s="36"/>
      <c r="E6" s="36"/>
      <c r="F6" s="36"/>
      <c r="G6" s="13"/>
      <c r="H6" s="13"/>
      <c r="I6" s="13"/>
    </row>
    <row r="7" spans="1:16" ht="15.6" customHeight="1" x14ac:dyDescent="0.25">
      <c r="A7" s="2"/>
      <c r="B7" s="2"/>
      <c r="C7" s="36" t="s">
        <v>111</v>
      </c>
      <c r="D7" s="36"/>
      <c r="E7" s="36"/>
      <c r="F7" s="36"/>
      <c r="G7" s="13"/>
      <c r="H7" s="13"/>
      <c r="I7" s="13"/>
    </row>
    <row r="8" spans="1:16" ht="12" customHeight="1" x14ac:dyDescent="0.25">
      <c r="A8" s="2"/>
      <c r="B8" s="2"/>
      <c r="C8" s="36" t="s">
        <v>114</v>
      </c>
      <c r="D8" s="36"/>
      <c r="E8" s="36"/>
      <c r="F8" s="36"/>
      <c r="G8" s="13"/>
      <c r="H8" s="13"/>
      <c r="I8" s="13"/>
    </row>
    <row r="9" spans="1:16" ht="14.45" customHeight="1" x14ac:dyDescent="0.25">
      <c r="A9" s="1"/>
      <c r="B9" s="1"/>
      <c r="C9" s="33" t="s">
        <v>113</v>
      </c>
      <c r="D9" s="33"/>
      <c r="E9" s="33"/>
      <c r="F9" s="33"/>
      <c r="G9" s="13"/>
      <c r="H9" s="13"/>
      <c r="I9" s="13"/>
    </row>
    <row r="10" spans="1:16" ht="18.600000000000001" customHeight="1" x14ac:dyDescent="0.25">
      <c r="A10" s="15"/>
      <c r="B10" s="14"/>
      <c r="C10" s="34" t="s">
        <v>5</v>
      </c>
      <c r="D10" s="34"/>
      <c r="E10" s="34"/>
      <c r="F10" s="34"/>
      <c r="G10" s="13"/>
      <c r="H10" s="13"/>
      <c r="I10" s="13"/>
    </row>
    <row r="11" spans="1:16" ht="92.45" customHeight="1" x14ac:dyDescent="0.25">
      <c r="A11" s="9" t="s">
        <v>6</v>
      </c>
      <c r="B11" s="9" t="s">
        <v>7</v>
      </c>
      <c r="C11" s="9" t="s">
        <v>116</v>
      </c>
      <c r="D11" s="9" t="s">
        <v>124</v>
      </c>
      <c r="E11" s="9" t="s">
        <v>120</v>
      </c>
      <c r="F11" s="9" t="s">
        <v>98</v>
      </c>
      <c r="G11" s="9" t="s">
        <v>117</v>
      </c>
      <c r="H11" s="9" t="s">
        <v>122</v>
      </c>
      <c r="I11" s="13"/>
    </row>
    <row r="12" spans="1:16" s="4" customFormat="1" ht="12.75" x14ac:dyDescent="0.2">
      <c r="A12" s="5" t="s">
        <v>8</v>
      </c>
      <c r="B12" s="6">
        <v>55000</v>
      </c>
      <c r="C12" s="8" t="s">
        <v>126</v>
      </c>
      <c r="D12" s="19"/>
      <c r="E12" s="19"/>
      <c r="F12" s="19"/>
      <c r="G12" s="19"/>
      <c r="H12" s="19"/>
    </row>
    <row r="13" spans="1:16" x14ac:dyDescent="0.25">
      <c r="A13" s="5" t="s">
        <v>9</v>
      </c>
      <c r="B13" s="6">
        <v>55000</v>
      </c>
      <c r="C13" s="8" t="s">
        <v>126</v>
      </c>
      <c r="D13" s="19"/>
      <c r="E13" s="19"/>
      <c r="F13" s="19"/>
      <c r="G13" s="19"/>
      <c r="H13" s="19"/>
      <c r="I13" s="4"/>
      <c r="J13" s="4"/>
      <c r="K13" s="4"/>
      <c r="L13" s="4"/>
      <c r="M13" s="4"/>
      <c r="N13" s="4"/>
      <c r="O13" s="4"/>
      <c r="P13" s="4"/>
    </row>
    <row r="14" spans="1:16" x14ac:dyDescent="0.25">
      <c r="A14" s="5" t="s">
        <v>10</v>
      </c>
      <c r="B14" s="6">
        <v>55000</v>
      </c>
      <c r="C14" s="8" t="s">
        <v>126</v>
      </c>
      <c r="D14" s="19"/>
      <c r="E14" s="19"/>
      <c r="F14" s="19"/>
      <c r="G14" s="19"/>
      <c r="H14" s="19"/>
      <c r="I14" s="4"/>
      <c r="J14" s="4"/>
      <c r="K14" s="4"/>
      <c r="L14" s="4"/>
      <c r="M14" s="4"/>
      <c r="N14" s="4"/>
      <c r="O14" s="4"/>
      <c r="P14" s="4"/>
    </row>
    <row r="15" spans="1:16" x14ac:dyDescent="0.25">
      <c r="A15" s="5" t="s">
        <v>11</v>
      </c>
      <c r="B15" s="6">
        <v>52500</v>
      </c>
      <c r="C15" s="8" t="s">
        <v>126</v>
      </c>
      <c r="D15" s="19"/>
      <c r="E15" s="19"/>
      <c r="F15" s="19"/>
      <c r="G15" s="19"/>
      <c r="H15" s="19"/>
      <c r="I15" s="4"/>
      <c r="J15" s="4"/>
      <c r="K15" s="4"/>
      <c r="L15" s="4"/>
      <c r="M15" s="4"/>
      <c r="N15" s="4"/>
      <c r="O15" s="4"/>
      <c r="P15" s="4"/>
    </row>
    <row r="16" spans="1:16" x14ac:dyDescent="0.25">
      <c r="A16" s="5" t="s">
        <v>12</v>
      </c>
      <c r="B16" s="7">
        <v>35000</v>
      </c>
      <c r="C16" s="8" t="s">
        <v>126</v>
      </c>
      <c r="D16" s="19"/>
      <c r="E16" s="19"/>
      <c r="F16" s="19"/>
      <c r="G16" s="19"/>
      <c r="H16" s="25"/>
      <c r="I16" s="4"/>
      <c r="J16" s="4"/>
      <c r="K16" s="4"/>
      <c r="L16" s="4"/>
      <c r="M16" s="4"/>
      <c r="N16" s="4"/>
      <c r="O16" s="4"/>
      <c r="P16" s="4"/>
    </row>
    <row r="17" spans="1:16" x14ac:dyDescent="0.25">
      <c r="A17" s="5" t="s">
        <v>13</v>
      </c>
      <c r="B17" s="7">
        <v>23400</v>
      </c>
      <c r="C17" s="8" t="s">
        <v>115</v>
      </c>
      <c r="D17" s="7" t="s">
        <v>123</v>
      </c>
      <c r="E17" s="19" t="s">
        <v>121</v>
      </c>
      <c r="F17" s="24">
        <v>35000</v>
      </c>
      <c r="G17" s="11" t="s">
        <v>125</v>
      </c>
      <c r="H17" s="25">
        <f>+ABS(F17-B17)</f>
        <v>11600</v>
      </c>
      <c r="I17" s="18"/>
      <c r="J17" s="4"/>
      <c r="K17" s="4"/>
      <c r="L17" s="4"/>
      <c r="M17" s="4"/>
      <c r="N17" s="4"/>
      <c r="O17" s="4"/>
      <c r="P17" s="4"/>
    </row>
    <row r="18" spans="1:16" x14ac:dyDescent="0.25">
      <c r="A18" s="5" t="s">
        <v>14</v>
      </c>
      <c r="B18" s="6">
        <v>52500</v>
      </c>
      <c r="C18" s="8" t="s">
        <v>126</v>
      </c>
      <c r="D18" s="19"/>
      <c r="E18" s="19"/>
      <c r="F18" s="19"/>
      <c r="G18" s="19"/>
      <c r="H18" s="19"/>
      <c r="I18" s="4"/>
      <c r="J18" s="4"/>
      <c r="K18" s="4"/>
      <c r="L18" s="4"/>
      <c r="M18" s="4"/>
      <c r="N18" s="4"/>
      <c r="O18" s="4"/>
      <c r="P18" s="4"/>
    </row>
    <row r="19" spans="1:16" x14ac:dyDescent="0.25">
      <c r="A19" s="5" t="s">
        <v>15</v>
      </c>
      <c r="B19" s="6">
        <v>32000</v>
      </c>
      <c r="C19" s="8"/>
      <c r="D19" s="7" t="s">
        <v>61</v>
      </c>
      <c r="E19" s="16">
        <v>1409</v>
      </c>
      <c r="F19" s="17">
        <v>32000</v>
      </c>
      <c r="G19" s="11" t="s">
        <v>128</v>
      </c>
      <c r="H19" s="25">
        <f t="shared" ref="H19:H47" si="0">+ABS(F19-B19)</f>
        <v>0</v>
      </c>
      <c r="I19" s="4"/>
      <c r="J19" s="4"/>
      <c r="K19" s="4"/>
      <c r="L19" s="4"/>
      <c r="M19" s="4"/>
      <c r="N19" s="4"/>
      <c r="O19" s="4"/>
      <c r="P19" s="4"/>
    </row>
    <row r="20" spans="1:16" x14ac:dyDescent="0.25">
      <c r="A20" s="5" t="s">
        <v>16</v>
      </c>
      <c r="B20" s="6">
        <v>7930</v>
      </c>
      <c r="C20" s="8"/>
      <c r="D20" s="7" t="s">
        <v>59</v>
      </c>
      <c r="E20" s="16">
        <v>1410</v>
      </c>
      <c r="F20" s="17">
        <v>7930</v>
      </c>
      <c r="G20" s="11" t="s">
        <v>128</v>
      </c>
      <c r="H20" s="25">
        <f t="shared" si="0"/>
        <v>0</v>
      </c>
      <c r="I20" s="4"/>
      <c r="J20" s="4"/>
      <c r="K20" s="4"/>
      <c r="L20" s="4"/>
      <c r="M20" s="4"/>
      <c r="N20" s="4"/>
      <c r="O20" s="4"/>
      <c r="P20" s="4"/>
    </row>
    <row r="21" spans="1:16" x14ac:dyDescent="0.25">
      <c r="A21" s="5" t="s">
        <v>17</v>
      </c>
      <c r="B21" s="6">
        <v>6000</v>
      </c>
      <c r="C21" s="8"/>
      <c r="D21" s="7" t="s">
        <v>56</v>
      </c>
      <c r="E21" s="16">
        <v>1411</v>
      </c>
      <c r="F21" s="17">
        <v>6000</v>
      </c>
      <c r="G21" s="11" t="s">
        <v>128</v>
      </c>
      <c r="H21" s="25">
        <f t="shared" si="0"/>
        <v>0</v>
      </c>
      <c r="I21" s="4"/>
      <c r="J21" s="4"/>
      <c r="K21" s="4"/>
      <c r="L21" s="4"/>
      <c r="M21" s="4"/>
      <c r="N21" s="4"/>
      <c r="O21" s="4"/>
      <c r="P21" s="4"/>
    </row>
    <row r="22" spans="1:16" x14ac:dyDescent="0.25">
      <c r="A22" s="5" t="s">
        <v>18</v>
      </c>
      <c r="B22" s="6">
        <v>15000.01</v>
      </c>
      <c r="C22" s="8"/>
      <c r="D22" s="7" t="s">
        <v>58</v>
      </c>
      <c r="E22" s="16">
        <v>1412</v>
      </c>
      <c r="F22" s="17">
        <v>15000</v>
      </c>
      <c r="G22" s="11" t="s">
        <v>128</v>
      </c>
      <c r="H22" s="25">
        <f t="shared" si="0"/>
        <v>1.0000000000218279E-2</v>
      </c>
      <c r="I22" s="4"/>
      <c r="J22" s="4"/>
      <c r="K22" s="4"/>
      <c r="L22" s="4"/>
      <c r="M22" s="4"/>
      <c r="N22" s="4"/>
      <c r="O22" s="4"/>
      <c r="P22" s="4"/>
    </row>
    <row r="23" spans="1:16" x14ac:dyDescent="0.25">
      <c r="A23" s="5" t="s">
        <v>19</v>
      </c>
      <c r="B23" s="6">
        <v>136548.32</v>
      </c>
      <c r="C23" s="8"/>
      <c r="D23" s="7" t="s">
        <v>60</v>
      </c>
      <c r="E23" s="16">
        <v>1413</v>
      </c>
      <c r="F23" s="17">
        <v>136548.29999999999</v>
      </c>
      <c r="G23" s="11" t="s">
        <v>128</v>
      </c>
      <c r="H23" s="25">
        <f t="shared" si="0"/>
        <v>2.0000000018626451E-2</v>
      </c>
      <c r="I23" s="4"/>
      <c r="J23" s="4"/>
      <c r="K23" s="4"/>
      <c r="L23" s="4"/>
      <c r="M23" s="4"/>
      <c r="N23" s="4"/>
      <c r="O23" s="4"/>
      <c r="P23" s="4"/>
    </row>
    <row r="24" spans="1:16" x14ac:dyDescent="0.25">
      <c r="A24" s="5" t="s">
        <v>20</v>
      </c>
      <c r="B24" s="6">
        <v>32000</v>
      </c>
      <c r="C24" s="8"/>
      <c r="D24" s="7" t="s">
        <v>65</v>
      </c>
      <c r="E24" s="16">
        <v>1414</v>
      </c>
      <c r="F24" s="17">
        <v>32000</v>
      </c>
      <c r="G24" s="11" t="s">
        <v>128</v>
      </c>
      <c r="H24" s="25">
        <f t="shared" si="0"/>
        <v>0</v>
      </c>
      <c r="I24" s="4"/>
      <c r="J24" s="4"/>
      <c r="K24" s="4"/>
      <c r="L24" s="4"/>
      <c r="M24" s="4"/>
      <c r="N24" s="4"/>
      <c r="O24" s="4"/>
      <c r="P24" s="4"/>
    </row>
    <row r="25" spans="1:16" x14ac:dyDescent="0.25">
      <c r="A25" s="5" t="s">
        <v>21</v>
      </c>
      <c r="B25" s="6">
        <v>10000</v>
      </c>
      <c r="C25" s="8"/>
      <c r="D25" s="7" t="s">
        <v>66</v>
      </c>
      <c r="E25" s="16">
        <v>1415</v>
      </c>
      <c r="F25" s="17">
        <v>10000</v>
      </c>
      <c r="G25" s="11" t="s">
        <v>128</v>
      </c>
      <c r="H25" s="25">
        <f t="shared" si="0"/>
        <v>0</v>
      </c>
      <c r="I25" s="4"/>
      <c r="J25" s="4"/>
      <c r="K25" s="4"/>
      <c r="L25" s="4"/>
      <c r="M25" s="4"/>
      <c r="N25" s="4"/>
      <c r="O25" s="4"/>
      <c r="P25" s="4"/>
    </row>
    <row r="26" spans="1:16" x14ac:dyDescent="0.25">
      <c r="A26" s="5" t="s">
        <v>22</v>
      </c>
      <c r="B26" s="6">
        <v>4500</v>
      </c>
      <c r="C26" s="8"/>
      <c r="D26" s="7" t="s">
        <v>64</v>
      </c>
      <c r="E26" s="16">
        <v>1416</v>
      </c>
      <c r="F26" s="17">
        <v>4500</v>
      </c>
      <c r="G26" s="11" t="s">
        <v>128</v>
      </c>
      <c r="H26" s="25">
        <f t="shared" si="0"/>
        <v>0</v>
      </c>
      <c r="I26" s="4"/>
      <c r="J26" s="4"/>
      <c r="K26" s="4"/>
      <c r="L26" s="4"/>
      <c r="M26" s="4"/>
      <c r="N26" s="4"/>
      <c r="O26" s="4"/>
      <c r="P26" s="4"/>
    </row>
    <row r="27" spans="1:16" x14ac:dyDescent="0.25">
      <c r="A27" s="5" t="s">
        <v>23</v>
      </c>
      <c r="B27" s="6">
        <v>15000</v>
      </c>
      <c r="C27" s="8"/>
      <c r="D27" s="7" t="s">
        <v>63</v>
      </c>
      <c r="E27" s="16">
        <v>1417</v>
      </c>
      <c r="F27" s="17">
        <v>15000</v>
      </c>
      <c r="G27" s="11" t="s">
        <v>128</v>
      </c>
      <c r="H27" s="25">
        <f t="shared" si="0"/>
        <v>0</v>
      </c>
      <c r="I27" s="4"/>
      <c r="J27" s="4"/>
      <c r="K27" s="4"/>
      <c r="L27" s="4"/>
      <c r="M27" s="4"/>
      <c r="N27" s="4"/>
      <c r="O27" s="4"/>
      <c r="P27" s="4"/>
    </row>
    <row r="28" spans="1:16" x14ac:dyDescent="0.25">
      <c r="A28" s="5" t="s">
        <v>24</v>
      </c>
      <c r="B28" s="6">
        <v>138728.29</v>
      </c>
      <c r="C28" s="8"/>
      <c r="D28" s="7" t="s">
        <v>62</v>
      </c>
      <c r="E28" s="16">
        <v>1418</v>
      </c>
      <c r="F28" s="17">
        <v>138728.29999999999</v>
      </c>
      <c r="G28" s="11" t="s">
        <v>128</v>
      </c>
      <c r="H28" s="25">
        <f t="shared" si="0"/>
        <v>9.9999999802093953E-3</v>
      </c>
      <c r="I28" s="4"/>
      <c r="J28" s="4"/>
      <c r="K28" s="4"/>
      <c r="L28" s="4"/>
      <c r="M28" s="4"/>
      <c r="N28" s="4"/>
      <c r="O28" s="4"/>
      <c r="P28" s="4"/>
    </row>
    <row r="29" spans="1:16" x14ac:dyDescent="0.25">
      <c r="A29" s="5" t="s">
        <v>25</v>
      </c>
      <c r="B29" s="6">
        <v>32000</v>
      </c>
      <c r="C29" s="8"/>
      <c r="D29" s="7" t="s">
        <v>67</v>
      </c>
      <c r="E29" s="16">
        <v>1419</v>
      </c>
      <c r="F29" s="17">
        <v>32000</v>
      </c>
      <c r="G29" s="11" t="s">
        <v>128</v>
      </c>
      <c r="H29" s="25">
        <f t="shared" si="0"/>
        <v>0</v>
      </c>
      <c r="I29" s="4"/>
      <c r="J29" s="4"/>
      <c r="K29" s="4"/>
      <c r="L29" s="4"/>
      <c r="M29" s="4"/>
      <c r="N29" s="4"/>
      <c r="O29" s="4"/>
      <c r="P29" s="4"/>
    </row>
    <row r="30" spans="1:16" x14ac:dyDescent="0.25">
      <c r="A30" s="5" t="s">
        <v>26</v>
      </c>
      <c r="B30" s="6">
        <v>7430.01</v>
      </c>
      <c r="C30" s="8"/>
      <c r="D30" s="7" t="s">
        <v>57</v>
      </c>
      <c r="E30" s="16">
        <v>1420</v>
      </c>
      <c r="F30" s="17">
        <v>7430</v>
      </c>
      <c r="G30" s="11" t="s">
        <v>128</v>
      </c>
      <c r="H30" s="25">
        <f t="shared" si="0"/>
        <v>1.0000000000218279E-2</v>
      </c>
      <c r="I30" s="4"/>
      <c r="J30" s="4"/>
      <c r="K30" s="4"/>
      <c r="L30" s="4"/>
      <c r="M30" s="4"/>
      <c r="N30" s="4"/>
      <c r="O30" s="4"/>
      <c r="P30" s="4"/>
    </row>
    <row r="31" spans="1:16" x14ac:dyDescent="0.25">
      <c r="A31" s="5" t="s">
        <v>27</v>
      </c>
      <c r="B31" s="6">
        <v>6000</v>
      </c>
      <c r="C31" s="8"/>
      <c r="D31" s="7" t="s">
        <v>69</v>
      </c>
      <c r="E31" s="16">
        <v>1421</v>
      </c>
      <c r="F31" s="17">
        <v>6000</v>
      </c>
      <c r="G31" s="11" t="s">
        <v>128</v>
      </c>
      <c r="H31" s="25">
        <f t="shared" si="0"/>
        <v>0</v>
      </c>
      <c r="I31" s="4"/>
      <c r="J31" s="4"/>
      <c r="K31" s="4"/>
      <c r="L31" s="4"/>
      <c r="M31" s="4"/>
      <c r="N31" s="4"/>
      <c r="O31" s="4"/>
      <c r="P31" s="4"/>
    </row>
    <row r="32" spans="1:16" x14ac:dyDescent="0.25">
      <c r="A32" s="5" t="s">
        <v>28</v>
      </c>
      <c r="B32" s="6">
        <v>15000.01</v>
      </c>
      <c r="C32" s="8"/>
      <c r="D32" s="7" t="s">
        <v>70</v>
      </c>
      <c r="E32" s="16">
        <v>1422</v>
      </c>
      <c r="F32" s="17">
        <v>15000</v>
      </c>
      <c r="G32" s="11" t="s">
        <v>128</v>
      </c>
      <c r="H32" s="25">
        <f t="shared" si="0"/>
        <v>1.0000000000218279E-2</v>
      </c>
      <c r="I32" s="4"/>
      <c r="J32" s="4"/>
      <c r="K32" s="4"/>
      <c r="L32" s="4"/>
      <c r="M32" s="4"/>
      <c r="N32" s="4"/>
      <c r="O32" s="4"/>
      <c r="P32" s="4"/>
    </row>
    <row r="33" spans="1:16" x14ac:dyDescent="0.25">
      <c r="A33" s="5" t="s">
        <v>29</v>
      </c>
      <c r="B33" s="6">
        <v>138728.29</v>
      </c>
      <c r="C33" s="8"/>
      <c r="D33" s="7" t="s">
        <v>68</v>
      </c>
      <c r="E33" s="16">
        <v>1423</v>
      </c>
      <c r="F33" s="17">
        <v>138728.29999999999</v>
      </c>
      <c r="G33" s="11" t="s">
        <v>128</v>
      </c>
      <c r="H33" s="25">
        <f t="shared" si="0"/>
        <v>9.9999999802093953E-3</v>
      </c>
      <c r="I33" s="4"/>
      <c r="J33" s="4"/>
      <c r="K33" s="4"/>
      <c r="L33" s="4"/>
      <c r="M33" s="4"/>
      <c r="N33" s="4"/>
      <c r="O33" s="4"/>
      <c r="P33" s="4"/>
    </row>
    <row r="34" spans="1:16" x14ac:dyDescent="0.25">
      <c r="A34" s="5" t="s">
        <v>30</v>
      </c>
      <c r="B34" s="6">
        <v>32000</v>
      </c>
      <c r="C34" s="8"/>
      <c r="D34" s="7" t="s">
        <v>71</v>
      </c>
      <c r="E34" s="16">
        <v>1424</v>
      </c>
      <c r="F34" s="17">
        <v>32000</v>
      </c>
      <c r="G34" s="11" t="s">
        <v>128</v>
      </c>
      <c r="H34" s="25">
        <f t="shared" si="0"/>
        <v>0</v>
      </c>
      <c r="I34" s="4"/>
      <c r="J34" s="4"/>
      <c r="K34" s="4"/>
      <c r="L34" s="4"/>
      <c r="M34" s="4"/>
      <c r="N34" s="4"/>
      <c r="O34" s="4"/>
      <c r="P34" s="4"/>
    </row>
    <row r="35" spans="1:16" x14ac:dyDescent="0.25">
      <c r="A35" s="5" t="s">
        <v>31</v>
      </c>
      <c r="B35" s="6">
        <v>7940</v>
      </c>
      <c r="C35" s="8"/>
      <c r="D35" s="7" t="s">
        <v>72</v>
      </c>
      <c r="E35" s="16">
        <v>1425</v>
      </c>
      <c r="F35" s="17">
        <v>7940</v>
      </c>
      <c r="G35" s="11" t="s">
        <v>128</v>
      </c>
      <c r="H35" s="25">
        <f t="shared" si="0"/>
        <v>0</v>
      </c>
      <c r="I35" s="4"/>
      <c r="J35" s="4"/>
      <c r="K35" s="4"/>
      <c r="L35" s="4"/>
      <c r="M35" s="4"/>
      <c r="N35" s="4"/>
      <c r="O35" s="4"/>
      <c r="P35" s="4"/>
    </row>
    <row r="36" spans="1:16" x14ac:dyDescent="0.25">
      <c r="A36" s="5" t="s">
        <v>32</v>
      </c>
      <c r="B36" s="6">
        <v>4500</v>
      </c>
      <c r="C36" s="8"/>
      <c r="D36" s="7" t="s">
        <v>73</v>
      </c>
      <c r="E36" s="16">
        <v>1426</v>
      </c>
      <c r="F36" s="17">
        <v>4500</v>
      </c>
      <c r="G36" s="11" t="s">
        <v>128</v>
      </c>
      <c r="H36" s="25">
        <f t="shared" si="0"/>
        <v>0</v>
      </c>
      <c r="I36" s="4"/>
      <c r="J36" s="4"/>
      <c r="K36" s="4"/>
      <c r="L36" s="4"/>
      <c r="M36" s="4"/>
      <c r="N36" s="4"/>
      <c r="O36" s="4"/>
      <c r="P36" s="4"/>
    </row>
    <row r="37" spans="1:16" x14ac:dyDescent="0.25">
      <c r="A37" s="5" t="s">
        <v>33</v>
      </c>
      <c r="B37" s="6">
        <v>15000.01</v>
      </c>
      <c r="C37" s="8"/>
      <c r="D37" s="7" t="s">
        <v>74</v>
      </c>
      <c r="E37" s="16">
        <v>1427</v>
      </c>
      <c r="F37" s="17">
        <v>15000</v>
      </c>
      <c r="G37" s="11" t="s">
        <v>128</v>
      </c>
      <c r="H37" s="25">
        <f t="shared" si="0"/>
        <v>1.0000000000218279E-2</v>
      </c>
      <c r="I37" s="4"/>
      <c r="J37" s="4"/>
      <c r="K37" s="4"/>
      <c r="L37" s="4"/>
      <c r="M37" s="4"/>
      <c r="N37" s="4"/>
      <c r="O37" s="4"/>
      <c r="P37" s="4"/>
    </row>
    <row r="38" spans="1:16" x14ac:dyDescent="0.25">
      <c r="A38" s="5" t="s">
        <v>34</v>
      </c>
      <c r="B38" s="6">
        <v>138038.26</v>
      </c>
      <c r="C38" s="8"/>
      <c r="D38" s="7" t="s">
        <v>75</v>
      </c>
      <c r="E38" s="16">
        <v>1428</v>
      </c>
      <c r="F38" s="17">
        <v>138038.29999999999</v>
      </c>
      <c r="G38" s="11" t="s">
        <v>128</v>
      </c>
      <c r="H38" s="25">
        <f t="shared" si="0"/>
        <v>3.9999999979045242E-2</v>
      </c>
      <c r="I38" s="4"/>
      <c r="J38" s="4"/>
      <c r="K38" s="4"/>
      <c r="L38" s="4"/>
      <c r="M38" s="4"/>
      <c r="N38" s="4"/>
      <c r="O38" s="4"/>
      <c r="P38" s="4"/>
    </row>
    <row r="39" spans="1:16" x14ac:dyDescent="0.25">
      <c r="A39" s="5" t="s">
        <v>35</v>
      </c>
      <c r="B39" s="6">
        <v>32000</v>
      </c>
      <c r="C39" s="8"/>
      <c r="D39" s="7" t="s">
        <v>80</v>
      </c>
      <c r="E39" s="16">
        <v>1429</v>
      </c>
      <c r="F39" s="17">
        <v>32000</v>
      </c>
      <c r="G39" s="11" t="s">
        <v>128</v>
      </c>
      <c r="H39" s="25">
        <f t="shared" si="0"/>
        <v>0</v>
      </c>
      <c r="I39" s="4"/>
      <c r="J39" s="4"/>
      <c r="K39" s="4"/>
      <c r="L39" s="4"/>
      <c r="M39" s="4"/>
      <c r="N39" s="4"/>
      <c r="O39" s="4"/>
      <c r="P39" s="4"/>
    </row>
    <row r="40" spans="1:16" x14ac:dyDescent="0.25">
      <c r="A40" s="5" t="s">
        <v>36</v>
      </c>
      <c r="B40" s="6">
        <v>7179.98</v>
      </c>
      <c r="C40" s="8"/>
      <c r="D40" s="7" t="s">
        <v>78</v>
      </c>
      <c r="E40" s="16" t="s">
        <v>121</v>
      </c>
      <c r="F40" s="17">
        <v>7180</v>
      </c>
      <c r="G40" s="11" t="s">
        <v>128</v>
      </c>
      <c r="H40" s="25">
        <f t="shared" si="0"/>
        <v>2.0000000000436557E-2</v>
      </c>
      <c r="I40" s="4"/>
      <c r="J40" s="4"/>
      <c r="K40" s="4"/>
      <c r="L40" s="4"/>
      <c r="M40" s="4"/>
      <c r="N40" s="4"/>
      <c r="O40" s="4"/>
      <c r="P40" s="4"/>
    </row>
    <row r="41" spans="1:16" x14ac:dyDescent="0.25">
      <c r="A41" s="5" t="s">
        <v>37</v>
      </c>
      <c r="B41" s="6">
        <v>6000</v>
      </c>
      <c r="C41" s="8"/>
      <c r="D41" s="7" t="s">
        <v>77</v>
      </c>
      <c r="E41" s="16">
        <v>1431</v>
      </c>
      <c r="F41" s="17">
        <v>6000</v>
      </c>
      <c r="G41" s="11" t="s">
        <v>128</v>
      </c>
      <c r="H41" s="25">
        <f t="shared" si="0"/>
        <v>0</v>
      </c>
      <c r="I41" s="4"/>
      <c r="J41" s="4"/>
      <c r="K41" s="4"/>
      <c r="L41" s="4"/>
      <c r="M41" s="4"/>
      <c r="N41" s="4"/>
      <c r="O41" s="4"/>
      <c r="P41" s="4"/>
    </row>
    <row r="42" spans="1:16" x14ac:dyDescent="0.25">
      <c r="A42" s="5" t="s">
        <v>38</v>
      </c>
      <c r="B42" s="6">
        <v>15000.01</v>
      </c>
      <c r="C42" s="8"/>
      <c r="D42" s="7" t="s">
        <v>76</v>
      </c>
      <c r="E42" s="16">
        <v>1432</v>
      </c>
      <c r="F42" s="17">
        <v>15000</v>
      </c>
      <c r="G42" s="11" t="s">
        <v>128</v>
      </c>
      <c r="H42" s="25">
        <f t="shared" si="0"/>
        <v>1.0000000000218279E-2</v>
      </c>
      <c r="I42" s="4"/>
      <c r="J42" s="4"/>
      <c r="K42" s="4"/>
      <c r="L42" s="4"/>
      <c r="M42" s="4"/>
      <c r="N42" s="4"/>
      <c r="O42" s="4"/>
      <c r="P42" s="4"/>
    </row>
    <row r="43" spans="1:16" x14ac:dyDescent="0.25">
      <c r="A43" s="5" t="s">
        <v>39</v>
      </c>
      <c r="B43" s="6">
        <v>138728.95999999999</v>
      </c>
      <c r="C43" s="8"/>
      <c r="D43" s="7" t="s">
        <v>79</v>
      </c>
      <c r="E43" s="16">
        <v>1433</v>
      </c>
      <c r="F43" s="17">
        <v>137298.29999999999</v>
      </c>
      <c r="G43" s="11" t="s">
        <v>125</v>
      </c>
      <c r="H43" s="25">
        <f t="shared" si="0"/>
        <v>1430.6600000000035</v>
      </c>
      <c r="I43" s="4"/>
      <c r="J43" s="4"/>
      <c r="K43" s="4"/>
      <c r="L43" s="4"/>
      <c r="M43" s="4"/>
      <c r="N43" s="4"/>
      <c r="O43" s="4"/>
      <c r="P43" s="4"/>
    </row>
    <row r="44" spans="1:16" x14ac:dyDescent="0.25">
      <c r="A44" s="5" t="s">
        <v>40</v>
      </c>
      <c r="B44" s="6">
        <v>32000</v>
      </c>
      <c r="C44" s="8"/>
      <c r="D44" s="7" t="s">
        <v>85</v>
      </c>
      <c r="E44" s="16">
        <v>1434</v>
      </c>
      <c r="F44" s="17">
        <v>32000</v>
      </c>
      <c r="G44" s="11" t="s">
        <v>128</v>
      </c>
      <c r="H44" s="25">
        <f t="shared" si="0"/>
        <v>0</v>
      </c>
      <c r="I44" s="4"/>
      <c r="J44" s="4"/>
      <c r="K44" s="4"/>
      <c r="L44" s="4"/>
      <c r="M44" s="4"/>
      <c r="N44" s="4"/>
      <c r="O44" s="4"/>
      <c r="P44" s="4"/>
    </row>
    <row r="45" spans="1:16" x14ac:dyDescent="0.25">
      <c r="A45" s="5" t="s">
        <v>41</v>
      </c>
      <c r="B45" s="6">
        <v>7220.03</v>
      </c>
      <c r="C45" s="8"/>
      <c r="D45" s="7" t="s">
        <v>83</v>
      </c>
      <c r="E45" s="16">
        <v>1435</v>
      </c>
      <c r="F45" s="17">
        <v>7220</v>
      </c>
      <c r="G45" s="11" t="s">
        <v>128</v>
      </c>
      <c r="H45" s="25">
        <f t="shared" si="0"/>
        <v>2.9999999999745341E-2</v>
      </c>
      <c r="I45" s="4"/>
      <c r="J45" s="4"/>
      <c r="K45" s="4"/>
      <c r="L45" s="4"/>
      <c r="M45" s="4"/>
      <c r="N45" s="4"/>
      <c r="O45" s="4"/>
      <c r="P45" s="4"/>
    </row>
    <row r="46" spans="1:16" x14ac:dyDescent="0.25">
      <c r="A46" s="5" t="s">
        <v>42</v>
      </c>
      <c r="B46" s="6">
        <v>4500</v>
      </c>
      <c r="C46" s="8"/>
      <c r="D46" s="7" t="s">
        <v>82</v>
      </c>
      <c r="E46" s="16">
        <v>1436</v>
      </c>
      <c r="F46" s="17">
        <v>4500</v>
      </c>
      <c r="G46" s="11" t="s">
        <v>128</v>
      </c>
      <c r="H46" s="25">
        <f t="shared" si="0"/>
        <v>0</v>
      </c>
      <c r="I46" s="4"/>
      <c r="J46" s="4"/>
      <c r="K46" s="4"/>
      <c r="L46" s="4"/>
      <c r="M46" s="4"/>
      <c r="N46" s="4"/>
      <c r="O46" s="4"/>
      <c r="P46" s="4"/>
    </row>
    <row r="47" spans="1:16" x14ac:dyDescent="0.25">
      <c r="A47" s="5" t="s">
        <v>43</v>
      </c>
      <c r="B47" s="6">
        <v>15000.01</v>
      </c>
      <c r="C47" s="8"/>
      <c r="D47" s="7" t="s">
        <v>81</v>
      </c>
      <c r="E47" s="16">
        <v>1437</v>
      </c>
      <c r="F47" s="17">
        <v>15000</v>
      </c>
      <c r="G47" s="11" t="s">
        <v>128</v>
      </c>
      <c r="H47" s="25">
        <f t="shared" si="0"/>
        <v>1.0000000000218279E-2</v>
      </c>
      <c r="I47" s="4"/>
      <c r="J47" s="4"/>
      <c r="K47" s="4"/>
      <c r="L47" s="4"/>
      <c r="M47" s="4"/>
      <c r="N47" s="4"/>
      <c r="O47" s="4"/>
      <c r="P47" s="4"/>
    </row>
    <row r="48" spans="1:16" x14ac:dyDescent="0.25">
      <c r="A48" s="5" t="s">
        <v>44</v>
      </c>
      <c r="B48" s="6">
        <v>138728.95999999999</v>
      </c>
      <c r="C48" s="8"/>
      <c r="D48" s="7" t="s">
        <v>84</v>
      </c>
      <c r="E48" s="16">
        <v>1438</v>
      </c>
      <c r="F48" s="17">
        <v>131538.29999999999</v>
      </c>
      <c r="G48" s="11" t="s">
        <v>127</v>
      </c>
      <c r="H48" s="25">
        <f>+(F48-B48)</f>
        <v>-7190.6600000000035</v>
      </c>
      <c r="I48" s="18"/>
      <c r="J48" s="4"/>
      <c r="K48" s="4"/>
      <c r="L48" s="4"/>
      <c r="M48" s="4"/>
      <c r="N48" s="4"/>
      <c r="O48" s="4"/>
      <c r="P48" s="4"/>
    </row>
    <row r="49" spans="1:16" x14ac:dyDescent="0.25">
      <c r="A49" s="5" t="s">
        <v>45</v>
      </c>
      <c r="B49" s="6">
        <v>137374.29999999999</v>
      </c>
      <c r="C49" s="8"/>
      <c r="D49" s="7" t="s">
        <v>89</v>
      </c>
      <c r="E49" s="16">
        <v>1445</v>
      </c>
      <c r="F49" s="17">
        <v>137348.29999999999</v>
      </c>
      <c r="G49" s="11" t="s">
        <v>128</v>
      </c>
      <c r="H49" s="25">
        <f t="shared" ref="H49:H60" si="1">+ABS(F49-B49)</f>
        <v>26</v>
      </c>
      <c r="I49" s="18"/>
      <c r="J49" s="4"/>
      <c r="K49" s="4"/>
      <c r="L49" s="4"/>
      <c r="M49" s="4"/>
      <c r="N49" s="4"/>
      <c r="O49" s="4"/>
      <c r="P49" s="4"/>
    </row>
    <row r="50" spans="1:16" x14ac:dyDescent="0.25">
      <c r="A50" s="5" t="s">
        <v>46</v>
      </c>
      <c r="B50" s="6">
        <v>15000</v>
      </c>
      <c r="C50" s="8"/>
      <c r="D50" s="7" t="s">
        <v>86</v>
      </c>
      <c r="E50" s="16">
        <v>1446</v>
      </c>
      <c r="F50" s="17">
        <v>15000</v>
      </c>
      <c r="G50" s="11" t="s">
        <v>128</v>
      </c>
      <c r="H50" s="25">
        <f t="shared" si="1"/>
        <v>0</v>
      </c>
      <c r="I50" s="4"/>
      <c r="J50" s="4"/>
      <c r="K50" s="4"/>
      <c r="L50" s="4"/>
      <c r="M50" s="4"/>
      <c r="N50" s="4"/>
      <c r="O50" s="4"/>
      <c r="P50" s="4"/>
    </row>
    <row r="51" spans="1:16" x14ac:dyDescent="0.25">
      <c r="A51" s="5" t="s">
        <v>47</v>
      </c>
      <c r="B51" s="6">
        <v>6000</v>
      </c>
      <c r="C51" s="8"/>
      <c r="D51" s="7" t="s">
        <v>87</v>
      </c>
      <c r="E51" s="16">
        <v>1447</v>
      </c>
      <c r="F51" s="17">
        <v>6000</v>
      </c>
      <c r="G51" s="11" t="s">
        <v>128</v>
      </c>
      <c r="H51" s="25">
        <f t="shared" si="1"/>
        <v>0</v>
      </c>
      <c r="I51" s="4"/>
      <c r="J51" s="4"/>
      <c r="K51" s="4"/>
      <c r="L51" s="4"/>
      <c r="M51" s="4"/>
      <c r="N51" s="4"/>
      <c r="O51" s="4"/>
      <c r="P51" s="4"/>
    </row>
    <row r="52" spans="1:16" x14ac:dyDescent="0.25">
      <c r="A52" s="5" t="s">
        <v>48</v>
      </c>
      <c r="B52" s="6">
        <v>32000</v>
      </c>
      <c r="C52" s="8"/>
      <c r="D52" s="7" t="s">
        <v>90</v>
      </c>
      <c r="E52" s="16">
        <v>1448</v>
      </c>
      <c r="F52" s="17">
        <v>32000</v>
      </c>
      <c r="G52" s="11" t="s">
        <v>128</v>
      </c>
      <c r="H52" s="25">
        <f t="shared" si="1"/>
        <v>0</v>
      </c>
      <c r="I52" s="4"/>
      <c r="J52" s="4"/>
      <c r="K52" s="4"/>
      <c r="L52" s="4"/>
      <c r="M52" s="4"/>
      <c r="N52" s="4"/>
      <c r="O52" s="4"/>
      <c r="P52" s="4"/>
    </row>
    <row r="53" spans="1:16" x14ac:dyDescent="0.25">
      <c r="A53" s="5" t="s">
        <v>49</v>
      </c>
      <c r="B53" s="6">
        <v>7130</v>
      </c>
      <c r="C53" s="8"/>
      <c r="D53" s="7" t="s">
        <v>88</v>
      </c>
      <c r="E53" s="16">
        <v>1449</v>
      </c>
      <c r="F53" s="17">
        <v>7130</v>
      </c>
      <c r="G53" s="11" t="s">
        <v>128</v>
      </c>
      <c r="H53" s="25">
        <f t="shared" si="1"/>
        <v>0</v>
      </c>
      <c r="I53" s="4"/>
      <c r="J53" s="4"/>
      <c r="K53" s="4"/>
      <c r="L53" s="4"/>
      <c r="M53" s="4"/>
      <c r="N53" s="4"/>
      <c r="O53" s="4"/>
      <c r="P53" s="4"/>
    </row>
    <row r="54" spans="1:16" x14ac:dyDescent="0.25">
      <c r="A54" s="5" t="s">
        <v>50</v>
      </c>
      <c r="B54" s="6">
        <v>15000</v>
      </c>
      <c r="C54" s="8"/>
      <c r="D54" s="7" t="s">
        <v>92</v>
      </c>
      <c r="E54" s="16">
        <v>1461</v>
      </c>
      <c r="F54" s="17">
        <v>15000</v>
      </c>
      <c r="G54" s="11" t="s">
        <v>128</v>
      </c>
      <c r="H54" s="25">
        <f t="shared" si="1"/>
        <v>0</v>
      </c>
      <c r="I54" s="4"/>
      <c r="J54" s="4"/>
      <c r="K54" s="4"/>
      <c r="L54" s="4"/>
      <c r="M54" s="4"/>
      <c r="N54" s="4"/>
      <c r="O54" s="4"/>
      <c r="P54" s="4"/>
    </row>
    <row r="55" spans="1:16" x14ac:dyDescent="0.25">
      <c r="A55" s="5" t="s">
        <v>51</v>
      </c>
      <c r="B55" s="6">
        <v>6000</v>
      </c>
      <c r="C55" s="8"/>
      <c r="D55" s="7" t="s">
        <v>94</v>
      </c>
      <c r="E55" s="16" t="s">
        <v>121</v>
      </c>
      <c r="F55" s="17">
        <v>6000</v>
      </c>
      <c r="G55" s="11" t="s">
        <v>128</v>
      </c>
      <c r="H55" s="25">
        <f t="shared" si="1"/>
        <v>0</v>
      </c>
      <c r="I55" s="4"/>
      <c r="J55" s="4"/>
      <c r="K55" s="4"/>
      <c r="L55" s="4"/>
      <c r="M55" s="4"/>
      <c r="N55" s="4"/>
      <c r="O55" s="4"/>
      <c r="P55" s="4"/>
    </row>
    <row r="56" spans="1:16" x14ac:dyDescent="0.25">
      <c r="A56" s="5" t="s">
        <v>52</v>
      </c>
      <c r="B56" s="6">
        <v>7640</v>
      </c>
      <c r="C56" s="8"/>
      <c r="D56" s="7" t="s">
        <v>93</v>
      </c>
      <c r="E56" s="16" t="s">
        <v>121</v>
      </c>
      <c r="F56" s="17">
        <v>7640</v>
      </c>
      <c r="G56" s="11" t="s">
        <v>128</v>
      </c>
      <c r="H56" s="25">
        <f t="shared" si="1"/>
        <v>0</v>
      </c>
      <c r="I56" s="4"/>
      <c r="J56" s="4"/>
      <c r="K56" s="4"/>
      <c r="L56" s="4"/>
      <c r="M56" s="4"/>
      <c r="N56" s="4"/>
      <c r="O56" s="4"/>
      <c r="P56" s="4"/>
    </row>
    <row r="57" spans="1:16" x14ac:dyDescent="0.25">
      <c r="A57" s="5" t="s">
        <v>53</v>
      </c>
      <c r="B57" s="6">
        <v>4500</v>
      </c>
      <c r="C57" s="8"/>
      <c r="D57" s="7" t="s">
        <v>95</v>
      </c>
      <c r="E57" s="16" t="s">
        <v>121</v>
      </c>
      <c r="F57" s="17">
        <v>4500</v>
      </c>
      <c r="G57" s="11" t="s">
        <v>128</v>
      </c>
      <c r="H57" s="25">
        <f t="shared" si="1"/>
        <v>0</v>
      </c>
      <c r="I57" s="4"/>
      <c r="J57" s="4"/>
      <c r="K57" s="4"/>
      <c r="L57" s="4"/>
      <c r="M57" s="4"/>
      <c r="N57" s="4"/>
      <c r="O57" s="4"/>
      <c r="P57" s="4"/>
    </row>
    <row r="58" spans="1:16" x14ac:dyDescent="0.25">
      <c r="A58" s="5" t="s">
        <v>54</v>
      </c>
      <c r="B58" s="6">
        <v>7640</v>
      </c>
      <c r="C58" s="8"/>
      <c r="D58" s="7" t="s">
        <v>96</v>
      </c>
      <c r="E58" s="16" t="s">
        <v>121</v>
      </c>
      <c r="F58" s="17">
        <v>7640</v>
      </c>
      <c r="G58" s="11" t="s">
        <v>128</v>
      </c>
      <c r="H58" s="25">
        <f t="shared" si="1"/>
        <v>0</v>
      </c>
      <c r="I58" s="4"/>
      <c r="J58" s="4"/>
      <c r="K58" s="4"/>
      <c r="L58" s="4"/>
      <c r="M58" s="4"/>
      <c r="N58" s="4"/>
      <c r="O58" s="4"/>
      <c r="P58" s="4"/>
    </row>
    <row r="59" spans="1:16" x14ac:dyDescent="0.25">
      <c r="A59" s="5" t="s">
        <v>55</v>
      </c>
      <c r="B59" s="6">
        <v>35765.39</v>
      </c>
      <c r="C59" s="8"/>
      <c r="D59" s="7" t="s">
        <v>97</v>
      </c>
      <c r="E59" s="16">
        <v>1466</v>
      </c>
      <c r="F59" s="17">
        <v>35765.39</v>
      </c>
      <c r="G59" s="11" t="s">
        <v>128</v>
      </c>
      <c r="H59" s="25">
        <f t="shared" si="1"/>
        <v>0</v>
      </c>
      <c r="I59" s="4"/>
      <c r="J59" s="4"/>
      <c r="K59" s="4"/>
      <c r="L59" s="4"/>
      <c r="M59" s="4"/>
      <c r="N59" s="4"/>
      <c r="O59" s="4"/>
      <c r="P59" s="4"/>
    </row>
    <row r="60" spans="1:16" x14ac:dyDescent="0.25">
      <c r="A60" s="19"/>
      <c r="B60" s="19"/>
      <c r="C60" s="8"/>
      <c r="D60" s="7" t="s">
        <v>91</v>
      </c>
      <c r="E60" s="16" t="s">
        <v>121</v>
      </c>
      <c r="F60" s="17">
        <v>15000</v>
      </c>
      <c r="G60" s="11" t="s">
        <v>125</v>
      </c>
      <c r="H60" s="25">
        <f t="shared" si="1"/>
        <v>15000</v>
      </c>
      <c r="I60" s="4"/>
      <c r="J60" s="4"/>
      <c r="K60" s="4"/>
      <c r="L60" s="4"/>
      <c r="M60" s="4"/>
      <c r="N60" s="4"/>
      <c r="O60" s="4"/>
      <c r="P60" s="4"/>
    </row>
    <row r="61" spans="1:16" x14ac:dyDescent="0.25">
      <c r="A61" s="5"/>
      <c r="B61" s="6"/>
      <c r="C61" s="8"/>
      <c r="D61" s="7" t="s">
        <v>103</v>
      </c>
      <c r="E61" s="16" t="s">
        <v>121</v>
      </c>
      <c r="F61" s="17">
        <v>7220</v>
      </c>
      <c r="G61" s="11" t="s">
        <v>127</v>
      </c>
      <c r="H61" s="25">
        <f>+(F61-B61)</f>
        <v>7220</v>
      </c>
      <c r="I61" s="18"/>
      <c r="J61" s="4"/>
      <c r="K61" s="4"/>
      <c r="L61" s="4"/>
      <c r="M61" s="4"/>
      <c r="N61" s="4"/>
      <c r="O61" s="4"/>
      <c r="P61" s="4"/>
    </row>
    <row r="62" spans="1:16" x14ac:dyDescent="0.25">
      <c r="A62" s="5"/>
      <c r="B62" s="6"/>
      <c r="C62" s="8"/>
      <c r="D62" s="10" t="s">
        <v>99</v>
      </c>
      <c r="E62" s="10"/>
      <c r="F62" s="17">
        <v>136548.29999999999</v>
      </c>
      <c r="G62" s="11" t="s">
        <v>118</v>
      </c>
      <c r="H62" s="19"/>
      <c r="I62" s="4"/>
      <c r="J62" s="4"/>
      <c r="K62" s="4"/>
      <c r="L62" s="4"/>
      <c r="M62" s="4"/>
      <c r="N62" s="4"/>
      <c r="O62" s="4"/>
      <c r="P62" s="4"/>
    </row>
    <row r="63" spans="1:16" x14ac:dyDescent="0.25">
      <c r="A63" s="5"/>
      <c r="B63" s="6"/>
      <c r="C63" s="6"/>
      <c r="D63" s="7" t="s">
        <v>100</v>
      </c>
      <c r="E63" s="7"/>
      <c r="F63" s="17">
        <v>15000</v>
      </c>
      <c r="G63" s="11" t="s">
        <v>118</v>
      </c>
      <c r="H63" s="19"/>
      <c r="I63" s="4"/>
      <c r="J63" s="4"/>
      <c r="K63" s="4"/>
      <c r="L63" s="4"/>
      <c r="M63" s="4"/>
      <c r="N63" s="4"/>
      <c r="O63" s="4"/>
      <c r="P63" s="4"/>
    </row>
    <row r="64" spans="1:16" x14ac:dyDescent="0.25">
      <c r="A64" s="5"/>
      <c r="B64" s="6"/>
      <c r="C64" s="6"/>
      <c r="D64" s="7" t="s">
        <v>101</v>
      </c>
      <c r="E64" s="7"/>
      <c r="F64" s="17">
        <v>7930</v>
      </c>
      <c r="G64" s="11" t="s">
        <v>118</v>
      </c>
      <c r="H64" s="19"/>
      <c r="I64" s="4"/>
      <c r="J64" s="4"/>
      <c r="K64" s="4"/>
      <c r="L64" s="4"/>
      <c r="M64" s="4"/>
      <c r="N64" s="4"/>
      <c r="O64" s="4"/>
      <c r="P64" s="4"/>
    </row>
    <row r="65" spans="1:16" x14ac:dyDescent="0.25">
      <c r="A65" s="5"/>
      <c r="B65" s="6"/>
      <c r="C65" s="6"/>
      <c r="D65" s="7" t="s">
        <v>102</v>
      </c>
      <c r="E65" s="7"/>
      <c r="F65" s="17">
        <v>6000</v>
      </c>
      <c r="G65" s="11" t="s">
        <v>118</v>
      </c>
      <c r="H65" s="19"/>
      <c r="I65" s="4"/>
      <c r="J65" s="4"/>
      <c r="K65" s="4"/>
      <c r="L65" s="4"/>
      <c r="M65" s="4"/>
      <c r="N65" s="4"/>
      <c r="O65" s="4"/>
      <c r="P65" s="4"/>
    </row>
    <row r="66" spans="1:16" x14ac:dyDescent="0.25">
      <c r="A66" s="5"/>
      <c r="B66" s="6"/>
      <c r="C66" s="6"/>
      <c r="D66" s="7" t="s">
        <v>104</v>
      </c>
      <c r="E66" s="7"/>
      <c r="F66" s="17">
        <v>136548.32</v>
      </c>
      <c r="G66" s="11" t="s">
        <v>118</v>
      </c>
      <c r="H66" s="19"/>
      <c r="I66" s="4"/>
      <c r="J66" s="4"/>
      <c r="K66" s="4"/>
      <c r="L66" s="4"/>
      <c r="M66" s="4"/>
      <c r="N66" s="4"/>
      <c r="O66" s="4"/>
      <c r="P66" s="4"/>
    </row>
    <row r="67" spans="1:16" x14ac:dyDescent="0.25">
      <c r="A67" s="5"/>
      <c r="B67" s="6"/>
      <c r="C67" s="6"/>
      <c r="D67" s="7" t="s">
        <v>105</v>
      </c>
      <c r="E67" s="7"/>
      <c r="F67" s="17">
        <v>136548.32</v>
      </c>
      <c r="G67" s="11" t="s">
        <v>118</v>
      </c>
      <c r="H67" s="19"/>
      <c r="I67" s="4"/>
      <c r="J67" s="4"/>
      <c r="K67" s="4"/>
      <c r="L67" s="4"/>
      <c r="M67" s="4"/>
      <c r="N67" s="4"/>
      <c r="O67" s="4"/>
      <c r="P67" s="4"/>
    </row>
    <row r="68" spans="1:16" x14ac:dyDescent="0.25">
      <c r="A68" s="20"/>
      <c r="B68" s="8"/>
      <c r="C68" s="8"/>
      <c r="D68" s="7" t="s">
        <v>106</v>
      </c>
      <c r="E68" s="7"/>
      <c r="F68" s="17">
        <v>138728.29</v>
      </c>
      <c r="G68" s="11" t="s">
        <v>118</v>
      </c>
      <c r="H68" s="19"/>
      <c r="I68" s="4"/>
      <c r="J68" s="4"/>
      <c r="K68" s="4"/>
      <c r="L68" s="4"/>
      <c r="M68" s="4"/>
      <c r="N68" s="4"/>
      <c r="O68" s="4"/>
      <c r="P68" s="4"/>
    </row>
    <row r="69" spans="1:16" x14ac:dyDescent="0.25">
      <c r="A69" s="19"/>
      <c r="B69" s="26"/>
      <c r="C69" s="19"/>
      <c r="D69" s="7" t="s">
        <v>107</v>
      </c>
      <c r="E69" s="7"/>
      <c r="F69" s="17">
        <v>138728.29</v>
      </c>
      <c r="G69" s="11" t="s">
        <v>118</v>
      </c>
      <c r="H69" s="19"/>
      <c r="I69" s="4"/>
      <c r="J69" s="4"/>
      <c r="K69" s="4"/>
      <c r="L69" s="4"/>
      <c r="M69" s="4"/>
      <c r="N69" s="4"/>
      <c r="O69" s="4"/>
      <c r="P69" s="4"/>
    </row>
    <row r="70" spans="1:16" x14ac:dyDescent="0.25">
      <c r="A70" s="19"/>
      <c r="B70" s="26"/>
      <c r="C70" s="26" t="s">
        <v>119</v>
      </c>
      <c r="D70" s="7" t="s">
        <v>108</v>
      </c>
      <c r="E70" s="7"/>
      <c r="F70" s="17">
        <v>138038.26</v>
      </c>
      <c r="G70" s="11" t="s">
        <v>118</v>
      </c>
      <c r="H70" s="19"/>
      <c r="I70" s="4"/>
      <c r="J70" s="4"/>
      <c r="K70" s="4"/>
      <c r="L70" s="4"/>
      <c r="M70" s="4"/>
      <c r="N70" s="4"/>
      <c r="O70" s="4"/>
      <c r="P70" s="4"/>
    </row>
    <row r="71" spans="1:16" x14ac:dyDescent="0.25">
      <c r="A71" s="27"/>
      <c r="B71" s="28"/>
      <c r="C71" s="29"/>
      <c r="D71" s="7" t="s">
        <v>109</v>
      </c>
      <c r="E71" s="7"/>
      <c r="F71" s="17">
        <v>138728.95999999999</v>
      </c>
      <c r="G71" s="11" t="s">
        <v>118</v>
      </c>
      <c r="H71" s="19"/>
      <c r="I71" s="4"/>
      <c r="J71" s="4"/>
      <c r="K71" s="4"/>
      <c r="L71" s="4"/>
      <c r="M71" s="4"/>
      <c r="N71" s="4"/>
      <c r="O71" s="4"/>
      <c r="P71" s="4"/>
    </row>
    <row r="72" spans="1:16" x14ac:dyDescent="0.25">
      <c r="A72" s="27"/>
      <c r="B72" s="28"/>
      <c r="C72" s="19"/>
      <c r="D72" s="7" t="s">
        <v>110</v>
      </c>
      <c r="E72" s="7"/>
      <c r="F72" s="17">
        <v>138728.95999999999</v>
      </c>
      <c r="G72" s="11" t="s">
        <v>118</v>
      </c>
      <c r="H72" s="19"/>
      <c r="I72" s="4"/>
      <c r="J72" s="4"/>
      <c r="K72" s="4"/>
      <c r="L72" s="4"/>
      <c r="M72" s="4"/>
      <c r="N72" s="4"/>
      <c r="O72" s="4"/>
      <c r="P72" s="4"/>
    </row>
    <row r="73" spans="1:16" x14ac:dyDescent="0.25">
      <c r="A73" s="22"/>
      <c r="B73" s="30">
        <f>SUM(B12:B72)</f>
        <v>1793150.84</v>
      </c>
      <c r="C73" s="31"/>
      <c r="D73" s="32"/>
      <c r="E73" s="32"/>
      <c r="F73" s="30">
        <f>SUM(F19:F72)</f>
        <v>2609851.1900000004</v>
      </c>
      <c r="G73" s="31"/>
      <c r="H73" s="30">
        <f>+H17+H43+H60+H48+H61</f>
        <v>28060</v>
      </c>
      <c r="I73" s="4"/>
      <c r="J73" s="4"/>
      <c r="K73" s="4"/>
      <c r="L73" s="4"/>
      <c r="M73" s="4"/>
      <c r="N73" s="4"/>
      <c r="O73" s="4"/>
      <c r="P73" s="4"/>
    </row>
    <row r="74" spans="1:16" x14ac:dyDescent="0.25">
      <c r="A74" s="23"/>
      <c r="B74" s="21"/>
      <c r="C74" s="21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</row>
    <row r="75" spans="1:16" x14ac:dyDescent="0.25">
      <c r="A75" s="23"/>
      <c r="B75" s="21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</row>
  </sheetData>
  <mergeCells count="10">
    <mergeCell ref="C9:F9"/>
    <mergeCell ref="C10:F10"/>
    <mergeCell ref="C1:F1"/>
    <mergeCell ref="C3:F3"/>
    <mergeCell ref="C4:F4"/>
    <mergeCell ref="C5:F5"/>
    <mergeCell ref="C6:F6"/>
    <mergeCell ref="C7:F7"/>
    <mergeCell ref="C8:F8"/>
    <mergeCell ref="C2:F2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3A0052790D7749A9B194C9F81E6723" ma:contentTypeVersion="17" ma:contentTypeDescription="Crear nuevo documento." ma:contentTypeScope="" ma:versionID="88c03d06366c2616dab08bc016c74090">
  <xsd:schema xmlns:xsd="http://www.w3.org/2001/XMLSchema" xmlns:xs="http://www.w3.org/2001/XMLSchema" xmlns:p="http://schemas.microsoft.com/office/2006/metadata/properties" xmlns:ns2="91f1618d-99a5-4675-b3ad-f64d35c56766" xmlns:ns3="0548674a-8c8e-461f-9789-3afdb685f212" targetNamespace="http://schemas.microsoft.com/office/2006/metadata/properties" ma:root="true" ma:fieldsID="efd857fb7fbc0bd18b0dedf47067d85b" ns2:_="" ns3:_="">
    <xsd:import namespace="91f1618d-99a5-4675-b3ad-f64d35c56766"/>
    <xsd:import namespace="0548674a-8c8e-461f-9789-3afdb685f2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f1618d-99a5-4675-b3ad-f64d35c567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48674a-8c8e-461f-9789-3afdb685f21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2e463c2b-d65f-4673-a5f0-26db3eb3a53f}" ma:internalName="TaxCatchAll" ma:showField="CatchAllData" ma:web="0548674a-8c8e-461f-9789-3afdb685f21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1f1618d-99a5-4675-b3ad-f64d35c56766">
      <Terms xmlns="http://schemas.microsoft.com/office/infopath/2007/PartnerControls"/>
    </lcf76f155ced4ddcb4097134ff3c332f>
    <TaxCatchAll xmlns="0548674a-8c8e-461f-9789-3afdb685f212" xsi:nil="true"/>
  </documentManagement>
</p:properties>
</file>

<file path=customXml/itemProps1.xml><?xml version="1.0" encoding="utf-8"?>
<ds:datastoreItem xmlns:ds="http://schemas.openxmlformats.org/officeDocument/2006/customXml" ds:itemID="{6F32D293-0081-44E1-8B64-D69E7560D8A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25C9296-1877-4ECF-8F0A-B6E3D7805C27}"/>
</file>

<file path=customXml/itemProps3.xml><?xml version="1.0" encoding="utf-8"?>
<ds:datastoreItem xmlns:ds="http://schemas.openxmlformats.org/officeDocument/2006/customXml" ds:itemID="{90BAC208-43C2-4061-8299-C56F4E6BEA8A}">
  <ds:schemaRefs>
    <ds:schemaRef ds:uri="http://schemas.microsoft.com/office/2006/metadata/properties"/>
    <ds:schemaRef ds:uri="http://schemas.microsoft.com/office/infopath/2007/PartnerControls"/>
    <ds:schemaRef ds:uri="a05005b5-887c-4666-b5a9-dd21ced54875"/>
    <ds:schemaRef ds:uri="75924b61-8338-4775-87a7-011bb37563b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NVO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LOMELI NUÑEZ FABIOLA</dc:creator>
  <cp:lastModifiedBy>123</cp:lastModifiedBy>
  <dcterms:created xsi:type="dcterms:W3CDTF">2019-05-29T17:22:27Z</dcterms:created>
  <dcterms:modified xsi:type="dcterms:W3CDTF">2024-09-11T23:33:32Z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0x010100963A0052790D7749A9B194C9F81E6723</vt:lpwstr>
  </property>
</Properties>
</file>