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D:\Trabajo\Acuerdos y Resoluciones\Consejo General\2024\(45) 26 septiembre 2024 Ord\Punto 16 errata UTV AL ANEXO 2 FALTA\Punto 16 (Anexos)\"/>
    </mc:Choice>
  </mc:AlternateContent>
  <xr:revisionPtr revIDLastSave="0" documentId="13_ncr:1_{4DB8596B-04D3-4477-B8EF-2AF5A4CCE0B7}" xr6:coauthVersionLast="47" xr6:coauthVersionMax="47" xr10:uidLastSave="{00000000-0000-0000-0000-000000000000}"/>
  <bookViews>
    <workbookView xWindow="-120" yWindow="-120" windowWidth="29040" windowHeight="15840" firstSheet="1" activeTab="1" xr2:uid="{00000000-000D-0000-FFFF-FFFF00000000}"/>
  </bookViews>
  <sheets>
    <sheet name="Hoja1" sheetId="3" state="hidden" r:id="rId1"/>
    <sheet name="Calendario" sheetId="1" r:id="rId2"/>
    <sheet name="Catálogo" sheetId="2" r:id="rId3"/>
  </sheets>
  <definedNames>
    <definedName name="_xlnm._FilterDatabase" localSheetId="1" hidden="1">Calendario!$A$1:$J$515</definedName>
    <definedName name="_xlnm._FilterDatabase" localSheetId="2" hidden="1">Catálogo!$A$3:$H$111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4" i="2" l="1"/>
  <c r="H104" i="2"/>
  <c r="G104" i="2"/>
  <c r="G12" i="2"/>
  <c r="G10" i="2"/>
  <c r="H10" i="2" s="1"/>
  <c r="B10" i="2" s="1"/>
  <c r="G15" i="2"/>
  <c r="G38" i="2"/>
  <c r="G5" i="2"/>
  <c r="G6" i="2"/>
  <c r="G7" i="2"/>
  <c r="G8" i="2"/>
  <c r="G9" i="2"/>
  <c r="G11" i="2"/>
  <c r="G13" i="2"/>
  <c r="H13" i="2" s="1"/>
  <c r="G14" i="2"/>
  <c r="G16" i="2"/>
  <c r="G17" i="2"/>
  <c r="G18" i="2"/>
  <c r="G19" i="2"/>
  <c r="G20" i="2"/>
  <c r="G21" i="2"/>
  <c r="G22" i="2"/>
  <c r="G23" i="2"/>
  <c r="G24" i="2"/>
  <c r="G25" i="2"/>
  <c r="G26" i="2"/>
  <c r="G27" i="2"/>
  <c r="G28" i="2"/>
  <c r="G29" i="2"/>
  <c r="G30" i="2"/>
  <c r="G31" i="2"/>
  <c r="G32" i="2"/>
  <c r="G33" i="2"/>
  <c r="G34" i="2"/>
  <c r="G35" i="2"/>
  <c r="G36" i="2"/>
  <c r="G37"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5" i="2"/>
  <c r="G106" i="2"/>
  <c r="G107" i="2"/>
  <c r="G108" i="2"/>
  <c r="G109" i="2"/>
  <c r="G110" i="2"/>
  <c r="G111" i="2"/>
  <c r="G4" i="2"/>
  <c r="H11" i="2" s="1"/>
  <c r="G14" i="3"/>
  <c r="F14" i="3"/>
  <c r="G76" i="3"/>
  <c r="F76" i="3"/>
  <c r="G75" i="3"/>
  <c r="F75" i="3"/>
  <c r="G73" i="3"/>
  <c r="F73" i="3"/>
  <c r="G72" i="3"/>
  <c r="F72" i="3"/>
  <c r="G69" i="3"/>
  <c r="F69" i="3"/>
  <c r="G68" i="3"/>
  <c r="F68" i="3"/>
  <c r="G66" i="3"/>
  <c r="F66" i="3"/>
  <c r="G65" i="3"/>
  <c r="F65" i="3"/>
  <c r="G64" i="3"/>
  <c r="F64" i="3"/>
  <c r="G63" i="3"/>
  <c r="F63" i="3"/>
  <c r="G62" i="3"/>
  <c r="F62" i="3"/>
  <c r="G61" i="3"/>
  <c r="F61" i="3"/>
  <c r="G60" i="3"/>
  <c r="F60" i="3"/>
  <c r="G57" i="3"/>
  <c r="F57" i="3"/>
  <c r="G56" i="3"/>
  <c r="F56" i="3"/>
  <c r="G55" i="3"/>
  <c r="F55" i="3"/>
  <c r="G52" i="3"/>
  <c r="F52" i="3"/>
  <c r="G51" i="3"/>
  <c r="F51" i="3"/>
  <c r="G50" i="3"/>
  <c r="F50" i="3"/>
  <c r="G48" i="3"/>
  <c r="F48" i="3"/>
  <c r="G47" i="3"/>
  <c r="F47" i="3"/>
  <c r="F8" i="3"/>
  <c r="F16" i="3"/>
  <c r="F17" i="3"/>
  <c r="G17" i="3"/>
  <c r="F18" i="3"/>
  <c r="G18" i="3"/>
  <c r="F19" i="3"/>
  <c r="G19" i="3"/>
  <c r="F20" i="3"/>
  <c r="G20" i="3"/>
  <c r="F21" i="3"/>
  <c r="G21" i="3"/>
  <c r="F22" i="3"/>
  <c r="G22" i="3"/>
  <c r="F23" i="3"/>
  <c r="G23" i="3"/>
  <c r="F24" i="3"/>
  <c r="G24" i="3"/>
  <c r="F25" i="3"/>
  <c r="G25" i="3"/>
  <c r="F26" i="3"/>
  <c r="G26" i="3"/>
  <c r="F28" i="3"/>
  <c r="G28" i="3"/>
  <c r="F29" i="3"/>
  <c r="G29" i="3"/>
  <c r="H32" i="3"/>
  <c r="H33" i="3"/>
  <c r="H41" i="3"/>
  <c r="H42" i="3"/>
  <c r="H46" i="3"/>
  <c r="H47" i="3"/>
  <c r="H12" i="2" l="1"/>
  <c r="B12" i="2" s="1"/>
  <c r="H15" i="2"/>
  <c r="B15" i="2" s="1"/>
  <c r="H38" i="2"/>
  <c r="B38" i="2" s="1"/>
  <c r="H4" i="2"/>
  <c r="B4" i="2" s="1"/>
  <c r="H111" i="2"/>
  <c r="B111" i="2" s="1"/>
  <c r="H110" i="2"/>
  <c r="B110" i="2" s="1"/>
  <c r="H109" i="2"/>
  <c r="B109" i="2" s="1"/>
  <c r="H108" i="2"/>
  <c r="B108" i="2" s="1"/>
  <c r="H107" i="2"/>
  <c r="B107" i="2" s="1"/>
  <c r="H106" i="2"/>
  <c r="B106" i="2" s="1"/>
  <c r="H105" i="2"/>
  <c r="B105" i="2" s="1"/>
  <c r="H103" i="2"/>
  <c r="B103" i="2" s="1"/>
  <c r="H102" i="2"/>
  <c r="B102" i="2" s="1"/>
  <c r="H101" i="2"/>
  <c r="B101" i="2" s="1"/>
  <c r="H100" i="2"/>
  <c r="B100" i="2" s="1"/>
  <c r="H99" i="2"/>
  <c r="B99" i="2" s="1"/>
  <c r="H98" i="2"/>
  <c r="B98" i="2" s="1"/>
  <c r="H97" i="2"/>
  <c r="B97" i="2" s="1"/>
  <c r="H96" i="2"/>
  <c r="B96" i="2" s="1"/>
  <c r="H95" i="2"/>
  <c r="B95" i="2" s="1"/>
  <c r="D295" i="1" s="1"/>
  <c r="H94" i="2"/>
  <c r="B94" i="2" s="1"/>
  <c r="H93" i="2"/>
  <c r="B93" i="2" s="1"/>
  <c r="H92" i="2"/>
  <c r="B92" i="2" s="1"/>
  <c r="H91" i="2"/>
  <c r="B91" i="2" s="1"/>
  <c r="H90" i="2"/>
  <c r="B90" i="2" s="1"/>
  <c r="H89" i="2"/>
  <c r="B89" i="2" s="1"/>
  <c r="H88" i="2"/>
  <c r="B88" i="2" s="1"/>
  <c r="H87" i="2"/>
  <c r="B87" i="2" s="1"/>
  <c r="H86" i="2"/>
  <c r="B86" i="2" s="1"/>
  <c r="H85" i="2"/>
  <c r="B85" i="2" s="1"/>
  <c r="H84" i="2"/>
  <c r="B84" i="2" s="1"/>
  <c r="H83" i="2"/>
  <c r="B83" i="2" s="1"/>
  <c r="H82" i="2"/>
  <c r="B82" i="2" s="1"/>
  <c r="H81" i="2"/>
  <c r="B81" i="2" s="1"/>
  <c r="H80" i="2"/>
  <c r="B80" i="2" s="1"/>
  <c r="H79" i="2"/>
  <c r="B79" i="2" s="1"/>
  <c r="H78" i="2"/>
  <c r="B78" i="2" s="1"/>
  <c r="H77" i="2"/>
  <c r="B77" i="2" s="1"/>
  <c r="H76" i="2"/>
  <c r="B76" i="2" s="1"/>
  <c r="H75" i="2"/>
  <c r="B75" i="2" s="1"/>
  <c r="H74" i="2"/>
  <c r="B74" i="2" s="1"/>
  <c r="H73" i="2"/>
  <c r="B73" i="2" s="1"/>
  <c r="H72" i="2"/>
  <c r="B72" i="2" s="1"/>
  <c r="H71" i="2"/>
  <c r="B71" i="2" s="1"/>
  <c r="H70" i="2"/>
  <c r="B70" i="2" s="1"/>
  <c r="H69" i="2"/>
  <c r="B69" i="2" s="1"/>
  <c r="H68" i="2"/>
  <c r="B68" i="2" s="1"/>
  <c r="H67" i="2"/>
  <c r="B67" i="2" s="1"/>
  <c r="H66" i="2"/>
  <c r="B66" i="2" s="1"/>
  <c r="H65" i="2"/>
  <c r="B65" i="2" s="1"/>
  <c r="H64" i="2"/>
  <c r="B64" i="2" s="1"/>
  <c r="H63" i="2"/>
  <c r="B63" i="2" s="1"/>
  <c r="H62" i="2"/>
  <c r="B62" i="2" s="1"/>
  <c r="H61" i="2"/>
  <c r="B61" i="2" s="1"/>
  <c r="H60" i="2"/>
  <c r="B60" i="2" s="1"/>
  <c r="H59" i="2"/>
  <c r="B59" i="2" s="1"/>
  <c r="H58" i="2"/>
  <c r="B58" i="2" s="1"/>
  <c r="H57" i="2"/>
  <c r="B57" i="2" s="1"/>
  <c r="H56" i="2"/>
  <c r="B56" i="2" s="1"/>
  <c r="H55" i="2"/>
  <c r="B55" i="2" s="1"/>
  <c r="H54" i="2"/>
  <c r="B54" i="2" s="1"/>
  <c r="H53" i="2"/>
  <c r="B53" i="2" s="1"/>
  <c r="H52" i="2"/>
  <c r="B52" i="2" s="1"/>
  <c r="H51" i="2"/>
  <c r="B51" i="2" s="1"/>
  <c r="H50" i="2"/>
  <c r="B50" i="2" s="1"/>
  <c r="D250" i="1" s="1"/>
  <c r="H49" i="2"/>
  <c r="B49" i="2" s="1"/>
  <c r="H48" i="2"/>
  <c r="B48" i="2" s="1"/>
  <c r="H47" i="2"/>
  <c r="B47" i="2" s="1"/>
  <c r="H46" i="2"/>
  <c r="B46" i="2" s="1"/>
  <c r="H45" i="2"/>
  <c r="B45" i="2" s="1"/>
  <c r="H44" i="2"/>
  <c r="B44" i="2" s="1"/>
  <c r="D244" i="1" s="1"/>
  <c r="H43" i="2"/>
  <c r="B43" i="2" s="1"/>
  <c r="H42" i="2"/>
  <c r="B42" i="2" s="1"/>
  <c r="H41" i="2"/>
  <c r="B41" i="2" s="1"/>
  <c r="H40" i="2"/>
  <c r="B40" i="2" s="1"/>
  <c r="D240" i="1" s="1"/>
  <c r="H39" i="2"/>
  <c r="B39" i="2" s="1"/>
  <c r="H37" i="2"/>
  <c r="B37" i="2" s="1"/>
  <c r="H36" i="2"/>
  <c r="B36" i="2" s="1"/>
  <c r="H35" i="2"/>
  <c r="B35" i="2" s="1"/>
  <c r="H34" i="2"/>
  <c r="B34" i="2" s="1"/>
  <c r="H33" i="2"/>
  <c r="B33" i="2" s="1"/>
  <c r="H32" i="2"/>
  <c r="B32" i="2" s="1"/>
  <c r="H31" i="2"/>
  <c r="B31" i="2" s="1"/>
  <c r="H30" i="2"/>
  <c r="B30" i="2" s="1"/>
  <c r="D230" i="1" s="1"/>
  <c r="H29" i="2"/>
  <c r="B29" i="2" s="1"/>
  <c r="H28" i="2"/>
  <c r="B28" i="2" s="1"/>
  <c r="D228" i="1" s="1"/>
  <c r="H27" i="2"/>
  <c r="B27" i="2" s="1"/>
  <c r="H26" i="2"/>
  <c r="B26" i="2" s="1"/>
  <c r="H25" i="2"/>
  <c r="B25" i="2" s="1"/>
  <c r="H24" i="2"/>
  <c r="B24" i="2" s="1"/>
  <c r="H23" i="2"/>
  <c r="B23" i="2" s="1"/>
  <c r="H22" i="2"/>
  <c r="B22" i="2" s="1"/>
  <c r="H21" i="2"/>
  <c r="B21" i="2" s="1"/>
  <c r="H20" i="2"/>
  <c r="B20" i="2" s="1"/>
  <c r="H19" i="2"/>
  <c r="B19" i="2" s="1"/>
  <c r="H18" i="2"/>
  <c r="B18" i="2" s="1"/>
  <c r="H17" i="2"/>
  <c r="B17" i="2" s="1"/>
  <c r="H16" i="2"/>
  <c r="B16" i="2" s="1"/>
  <c r="H14" i="2"/>
  <c r="B14" i="2" s="1"/>
  <c r="B13" i="2"/>
  <c r="B11" i="2"/>
  <c r="H9" i="2"/>
  <c r="B9" i="2" s="1"/>
  <c r="H8" i="2"/>
  <c r="B8" i="2" s="1"/>
  <c r="H7" i="2"/>
  <c r="B7" i="2" s="1"/>
  <c r="H6" i="2"/>
  <c r="B6" i="2" s="1"/>
  <c r="H5" i="2"/>
  <c r="B5" i="2" s="1"/>
  <c r="D129" i="1" l="1"/>
  <c r="D335" i="1"/>
  <c r="D438" i="1"/>
  <c r="D27" i="1"/>
  <c r="D232" i="1"/>
  <c r="D22" i="1"/>
  <c r="D227" i="1"/>
  <c r="D124" i="1"/>
  <c r="D330" i="1"/>
  <c r="D433" i="1"/>
  <c r="D30" i="1"/>
  <c r="D235" i="1"/>
  <c r="D338" i="1"/>
  <c r="D441" i="1"/>
  <c r="D132" i="1"/>
  <c r="D316" i="1"/>
  <c r="D419" i="1"/>
  <c r="D28" i="1"/>
  <c r="D233" i="1"/>
  <c r="D336" i="1"/>
  <c r="D130" i="1"/>
  <c r="D439" i="1"/>
  <c r="D337" i="1"/>
  <c r="D440" i="1"/>
  <c r="D131" i="1"/>
  <c r="D234" i="1"/>
  <c r="D29" i="1"/>
  <c r="D177" i="1"/>
  <c r="D486" i="1"/>
  <c r="D74" i="1"/>
  <c r="D280" i="1"/>
  <c r="D383" i="1"/>
  <c r="D300" i="1"/>
  <c r="D403" i="1"/>
  <c r="D197" i="1"/>
  <c r="D94" i="1"/>
  <c r="D506" i="1"/>
  <c r="D315" i="1"/>
  <c r="D418" i="1"/>
  <c r="D33" i="1"/>
  <c r="D135" i="1"/>
  <c r="D238" i="1"/>
  <c r="D341" i="1"/>
  <c r="D444" i="1"/>
  <c r="D3" i="1"/>
  <c r="D105" i="1"/>
  <c r="D208" i="1"/>
  <c r="D311" i="1"/>
  <c r="D414" i="1"/>
  <c r="D4" i="1"/>
  <c r="D106" i="1"/>
  <c r="D209" i="1"/>
  <c r="D312" i="1"/>
  <c r="D415" i="1"/>
  <c r="D5" i="1"/>
  <c r="D107" i="1"/>
  <c r="D210" i="1"/>
  <c r="D313" i="1"/>
  <c r="D416" i="1"/>
  <c r="D6" i="1"/>
  <c r="D108" i="1"/>
  <c r="D211" i="1"/>
  <c r="D314" i="1"/>
  <c r="D417" i="1"/>
  <c r="D7" i="1"/>
  <c r="D109" i="1"/>
  <c r="D212" i="1"/>
  <c r="D8" i="1"/>
  <c r="D110" i="1"/>
  <c r="D213" i="1"/>
  <c r="D9" i="1"/>
  <c r="D111" i="1"/>
  <c r="D214" i="1"/>
  <c r="D317" i="1"/>
  <c r="D420" i="1"/>
  <c r="D10" i="1"/>
  <c r="D112" i="1"/>
  <c r="D215" i="1"/>
  <c r="D318" i="1"/>
  <c r="D421" i="1"/>
  <c r="D11" i="1"/>
  <c r="D113" i="1"/>
  <c r="D216" i="1"/>
  <c r="D319" i="1"/>
  <c r="D422" i="1"/>
  <c r="D12" i="1"/>
  <c r="D114" i="1"/>
  <c r="D217" i="1"/>
  <c r="D320" i="1"/>
  <c r="D423" i="1"/>
  <c r="D13" i="1"/>
  <c r="D115" i="1"/>
  <c r="D218" i="1"/>
  <c r="D321" i="1"/>
  <c r="D424" i="1"/>
  <c r="D14" i="1"/>
  <c r="D116" i="1"/>
  <c r="D219" i="1"/>
  <c r="D322" i="1"/>
  <c r="D425" i="1"/>
  <c r="D15" i="1"/>
  <c r="D117" i="1"/>
  <c r="D220" i="1"/>
  <c r="D323" i="1"/>
  <c r="D426" i="1"/>
  <c r="D16" i="1"/>
  <c r="D118" i="1"/>
  <c r="D221" i="1"/>
  <c r="D324" i="1"/>
  <c r="D427" i="1"/>
  <c r="D17" i="1"/>
  <c r="D119" i="1"/>
  <c r="D222" i="1"/>
  <c r="D325" i="1"/>
  <c r="D428" i="1"/>
  <c r="D18" i="1"/>
  <c r="D120" i="1"/>
  <c r="D223" i="1"/>
  <c r="D326" i="1"/>
  <c r="D429" i="1"/>
  <c r="D19" i="1"/>
  <c r="D121" i="1"/>
  <c r="D224" i="1"/>
  <c r="D327" i="1"/>
  <c r="D430" i="1"/>
  <c r="D20" i="1"/>
  <c r="D122" i="1"/>
  <c r="D225" i="1"/>
  <c r="D328" i="1"/>
  <c r="D431" i="1"/>
  <c r="D21" i="1"/>
  <c r="D123" i="1"/>
  <c r="D226" i="1"/>
  <c r="D329" i="1"/>
  <c r="D432" i="1"/>
  <c r="D23" i="1"/>
  <c r="D125" i="1"/>
  <c r="D331" i="1"/>
  <c r="D434" i="1"/>
  <c r="D24" i="1"/>
  <c r="D126" i="1"/>
  <c r="D229" i="1"/>
  <c r="D332" i="1"/>
  <c r="D435" i="1"/>
  <c r="D25" i="1"/>
  <c r="D127" i="1"/>
  <c r="D333" i="1"/>
  <c r="D436" i="1"/>
  <c r="D26" i="1"/>
  <c r="D128" i="1"/>
  <c r="D231" i="1"/>
  <c r="D334" i="1"/>
  <c r="D437" i="1"/>
  <c r="D31" i="1"/>
  <c r="D133" i="1"/>
  <c r="D236" i="1"/>
  <c r="D339" i="1"/>
  <c r="D442" i="1"/>
  <c r="D32" i="1"/>
  <c r="D134" i="1"/>
  <c r="D237" i="1"/>
  <c r="D340" i="1"/>
  <c r="D443" i="1"/>
  <c r="D34" i="1"/>
  <c r="D136" i="1"/>
  <c r="D239" i="1"/>
  <c r="D342" i="1"/>
  <c r="D445" i="1"/>
  <c r="D35" i="1"/>
  <c r="D137" i="1"/>
  <c r="D343" i="1"/>
  <c r="D446" i="1"/>
  <c r="D36" i="1"/>
  <c r="D138" i="1"/>
  <c r="D241" i="1"/>
  <c r="D344" i="1"/>
  <c r="D447" i="1"/>
  <c r="D37" i="1"/>
  <c r="D139" i="1"/>
  <c r="D242" i="1"/>
  <c r="D345" i="1"/>
  <c r="D448" i="1"/>
  <c r="D38" i="1"/>
  <c r="D140" i="1"/>
  <c r="D243" i="1"/>
  <c r="D346" i="1"/>
  <c r="D449" i="1"/>
  <c r="D39" i="1"/>
  <c r="D141" i="1"/>
  <c r="D347" i="1"/>
  <c r="D450" i="1"/>
  <c r="D40" i="1"/>
  <c r="D142" i="1"/>
  <c r="D245" i="1"/>
  <c r="D348" i="1"/>
  <c r="D451" i="1"/>
  <c r="D41" i="1"/>
  <c r="D143" i="1"/>
  <c r="D246" i="1"/>
  <c r="D349" i="1"/>
  <c r="D452" i="1"/>
  <c r="D42" i="1"/>
  <c r="D144" i="1"/>
  <c r="D247" i="1"/>
  <c r="D350" i="1"/>
  <c r="D453" i="1"/>
  <c r="D43" i="1"/>
  <c r="D145" i="1"/>
  <c r="D248" i="1"/>
  <c r="D351" i="1"/>
  <c r="D454" i="1"/>
  <c r="D44" i="1"/>
  <c r="D146" i="1"/>
  <c r="D249" i="1"/>
  <c r="D352" i="1"/>
  <c r="D455" i="1"/>
  <c r="D147" i="1"/>
  <c r="D353" i="1"/>
  <c r="D456" i="1"/>
  <c r="D45" i="1"/>
  <c r="D148" i="1"/>
  <c r="D251" i="1"/>
  <c r="D354" i="1"/>
  <c r="D457" i="1"/>
  <c r="D46" i="1"/>
  <c r="D149" i="1"/>
  <c r="D252" i="1"/>
  <c r="D355" i="1"/>
  <c r="D458" i="1"/>
  <c r="D47" i="1"/>
  <c r="D150" i="1"/>
  <c r="D253" i="1"/>
  <c r="D356" i="1"/>
  <c r="D459" i="1"/>
  <c r="D48" i="1"/>
  <c r="D151" i="1"/>
  <c r="D254" i="1"/>
  <c r="D357" i="1"/>
  <c r="D460" i="1"/>
  <c r="D49" i="1"/>
  <c r="D152" i="1"/>
  <c r="D255" i="1"/>
  <c r="D358" i="1"/>
  <c r="D461" i="1"/>
  <c r="D50" i="1"/>
  <c r="D153" i="1"/>
  <c r="D256" i="1"/>
  <c r="D359" i="1"/>
  <c r="D462" i="1"/>
  <c r="D51" i="1"/>
  <c r="D154" i="1"/>
  <c r="D257" i="1"/>
  <c r="D360" i="1"/>
  <c r="D463" i="1"/>
  <c r="D52" i="1"/>
  <c r="D155" i="1"/>
  <c r="D258" i="1"/>
  <c r="D361" i="1"/>
  <c r="D464" i="1"/>
  <c r="D53" i="1"/>
  <c r="D156" i="1"/>
  <c r="D259" i="1"/>
  <c r="D362" i="1"/>
  <c r="D465" i="1"/>
  <c r="D54" i="1"/>
  <c r="D157" i="1"/>
  <c r="D260" i="1"/>
  <c r="D363" i="1"/>
  <c r="D466" i="1"/>
  <c r="D55" i="1"/>
  <c r="D158" i="1"/>
  <c r="D261" i="1"/>
  <c r="D364" i="1"/>
  <c r="D467" i="1"/>
  <c r="D56" i="1"/>
  <c r="D159" i="1"/>
  <c r="D262" i="1"/>
  <c r="D365" i="1"/>
  <c r="D468" i="1"/>
  <c r="D57" i="1"/>
  <c r="D160" i="1"/>
  <c r="D263" i="1"/>
  <c r="D366" i="1"/>
  <c r="D469" i="1"/>
  <c r="D58" i="1"/>
  <c r="D161" i="1"/>
  <c r="D264" i="1"/>
  <c r="D367" i="1"/>
  <c r="D470" i="1"/>
  <c r="D59" i="1"/>
  <c r="D162" i="1"/>
  <c r="D265" i="1"/>
  <c r="D368" i="1"/>
  <c r="D471" i="1"/>
  <c r="D60" i="1"/>
  <c r="D163" i="1"/>
  <c r="D266" i="1"/>
  <c r="D369" i="1"/>
  <c r="D472" i="1"/>
  <c r="D62" i="1"/>
  <c r="D165" i="1"/>
  <c r="D267" i="1"/>
  <c r="D370" i="1"/>
  <c r="D473" i="1"/>
  <c r="D63" i="1"/>
  <c r="D166" i="1"/>
  <c r="D268" i="1"/>
  <c r="D371" i="1"/>
  <c r="D474" i="1"/>
  <c r="D64" i="1"/>
  <c r="D167" i="1"/>
  <c r="D269" i="1"/>
  <c r="D372" i="1"/>
  <c r="D475" i="1"/>
  <c r="D65" i="1"/>
  <c r="D168" i="1"/>
  <c r="D270" i="1"/>
  <c r="D373" i="1"/>
  <c r="D476" i="1"/>
  <c r="D66" i="1"/>
  <c r="D169" i="1"/>
  <c r="D271" i="1"/>
  <c r="D374" i="1"/>
  <c r="D477" i="1"/>
  <c r="D67" i="1"/>
  <c r="D170" i="1"/>
  <c r="D272" i="1"/>
  <c r="D375" i="1"/>
  <c r="D478" i="1"/>
  <c r="D68" i="1"/>
  <c r="D171" i="1"/>
  <c r="D273" i="1"/>
  <c r="D376" i="1"/>
  <c r="D479" i="1"/>
  <c r="D69" i="1"/>
  <c r="D172" i="1"/>
  <c r="D274" i="1"/>
  <c r="D377" i="1"/>
  <c r="D480" i="1"/>
  <c r="D61" i="1"/>
  <c r="D164" i="1"/>
  <c r="D275" i="1"/>
  <c r="D378" i="1"/>
  <c r="D481" i="1"/>
  <c r="D70" i="1"/>
  <c r="D173" i="1"/>
  <c r="D276" i="1"/>
  <c r="D379" i="1"/>
  <c r="D482" i="1"/>
  <c r="D71" i="1"/>
  <c r="D174" i="1"/>
  <c r="D277" i="1"/>
  <c r="D380" i="1"/>
  <c r="D483" i="1"/>
  <c r="D72" i="1"/>
  <c r="D175" i="1"/>
  <c r="D278" i="1"/>
  <c r="D381" i="1"/>
  <c r="D484" i="1"/>
  <c r="D73" i="1"/>
  <c r="D176" i="1"/>
  <c r="D279" i="1"/>
  <c r="D382" i="1"/>
  <c r="D485" i="1"/>
  <c r="D75" i="1"/>
  <c r="D178" i="1"/>
  <c r="D281" i="1"/>
  <c r="D384" i="1"/>
  <c r="D487" i="1"/>
  <c r="D76" i="1"/>
  <c r="D179" i="1"/>
  <c r="D282" i="1"/>
  <c r="D385" i="1"/>
  <c r="D488" i="1"/>
  <c r="D77" i="1"/>
  <c r="D180" i="1"/>
  <c r="D283" i="1"/>
  <c r="D386" i="1"/>
  <c r="D489" i="1"/>
  <c r="D78" i="1"/>
  <c r="D181" i="1"/>
  <c r="D284" i="1"/>
  <c r="D387" i="1"/>
  <c r="D490" i="1"/>
  <c r="D79" i="1"/>
  <c r="D182" i="1"/>
  <c r="D285" i="1"/>
  <c r="D388" i="1"/>
  <c r="D491" i="1"/>
  <c r="D80" i="1"/>
  <c r="D183" i="1"/>
  <c r="D286" i="1"/>
  <c r="D389" i="1"/>
  <c r="D492" i="1"/>
  <c r="D81" i="1"/>
  <c r="D184" i="1"/>
  <c r="D287" i="1"/>
  <c r="D390" i="1"/>
  <c r="D493" i="1"/>
  <c r="D82" i="1"/>
  <c r="D185" i="1"/>
  <c r="D288" i="1"/>
  <c r="D391" i="1"/>
  <c r="D494" i="1"/>
  <c r="D83" i="1"/>
  <c r="D186" i="1"/>
  <c r="D289" i="1"/>
  <c r="D392" i="1"/>
  <c r="D495" i="1"/>
  <c r="D84" i="1"/>
  <c r="D187" i="1"/>
  <c r="D290" i="1"/>
  <c r="D393" i="1"/>
  <c r="D496" i="1"/>
  <c r="D85" i="1"/>
  <c r="D188" i="1"/>
  <c r="D291" i="1"/>
  <c r="D394" i="1"/>
  <c r="D497" i="1"/>
  <c r="D86" i="1"/>
  <c r="D189" i="1"/>
  <c r="D292" i="1"/>
  <c r="D395" i="1"/>
  <c r="D498" i="1"/>
  <c r="D87" i="1"/>
  <c r="D190" i="1"/>
  <c r="D293" i="1"/>
  <c r="D396" i="1"/>
  <c r="D499" i="1"/>
  <c r="D88" i="1"/>
  <c r="D191" i="1"/>
  <c r="D294" i="1"/>
  <c r="D397" i="1"/>
  <c r="D500" i="1"/>
  <c r="D89" i="1"/>
  <c r="D192" i="1"/>
  <c r="D398" i="1"/>
  <c r="D501" i="1"/>
  <c r="D90" i="1"/>
  <c r="D193" i="1"/>
  <c r="D296" i="1"/>
  <c r="D399" i="1"/>
  <c r="D502" i="1"/>
  <c r="D91" i="1"/>
  <c r="D194" i="1"/>
  <c r="D297" i="1"/>
  <c r="D400" i="1"/>
  <c r="D503" i="1"/>
  <c r="D92" i="1"/>
  <c r="D195" i="1"/>
  <c r="D298" i="1"/>
  <c r="D401" i="1"/>
  <c r="D504" i="1"/>
  <c r="D93" i="1"/>
  <c r="D196" i="1"/>
  <c r="D299" i="1"/>
  <c r="D402" i="1"/>
  <c r="D505" i="1"/>
  <c r="D95" i="1"/>
  <c r="D198" i="1"/>
  <c r="D301" i="1"/>
  <c r="D404" i="1"/>
  <c r="D507" i="1"/>
  <c r="D96" i="1"/>
  <c r="D199" i="1"/>
  <c r="D302" i="1"/>
  <c r="D405" i="1"/>
  <c r="D508" i="1"/>
  <c r="D97" i="1"/>
  <c r="D200" i="1"/>
  <c r="D303" i="1"/>
  <c r="D406" i="1"/>
  <c r="D509" i="1"/>
  <c r="D98" i="1"/>
  <c r="D201" i="1"/>
  <c r="D304" i="1"/>
  <c r="D407" i="1"/>
  <c r="D510" i="1"/>
  <c r="D99" i="1"/>
  <c r="D202" i="1"/>
  <c r="D305" i="1"/>
  <c r="D408" i="1"/>
  <c r="D511" i="1"/>
  <c r="D100" i="1"/>
  <c r="D203" i="1"/>
  <c r="D306" i="1"/>
  <c r="D409" i="1"/>
  <c r="D512" i="1"/>
  <c r="D101" i="1"/>
  <c r="D204" i="1"/>
  <c r="D307" i="1"/>
  <c r="D410" i="1"/>
  <c r="D513" i="1"/>
  <c r="D102" i="1"/>
  <c r="D205" i="1"/>
  <c r="D308" i="1"/>
  <c r="D411" i="1"/>
  <c r="D514" i="1"/>
  <c r="D103" i="1"/>
  <c r="D206" i="1"/>
  <c r="D309" i="1"/>
  <c r="D412" i="1"/>
  <c r="D515" i="1"/>
  <c r="D104" i="1"/>
  <c r="D207" i="1"/>
  <c r="D310" i="1"/>
  <c r="D413" i="1"/>
  <c r="D2" i="1"/>
</calcChain>
</file>

<file path=xl/sharedStrings.xml><?xml version="1.0" encoding="utf-8"?>
<sst xmlns="http://schemas.openxmlformats.org/spreadsheetml/2006/main" count="3921" uniqueCount="222">
  <si>
    <t>Actividad</t>
  </si>
  <si>
    <t>Adscripción</t>
  </si>
  <si>
    <t>UR</t>
  </si>
  <si>
    <t>Inicio Atlautla</t>
  </si>
  <si>
    <t>Término Atlautla</t>
  </si>
  <si>
    <t>Sesión para dar inicio al PEL</t>
  </si>
  <si>
    <t>OPL</t>
  </si>
  <si>
    <t>CG</t>
  </si>
  <si>
    <t>Aprobación del Cronograma o Calendario de actividades del Proceso Electoral Extraordinario</t>
  </si>
  <si>
    <t>Sesión en la que se designan e integran los Órganos Municipales</t>
  </si>
  <si>
    <t>Instalación de los Órganos Municipales</t>
  </si>
  <si>
    <t>OD</t>
  </si>
  <si>
    <t>Instalación del Consejo Local</t>
  </si>
  <si>
    <t>INE</t>
  </si>
  <si>
    <t>CL</t>
  </si>
  <si>
    <t>Instalación de los Consejos Distritales</t>
  </si>
  <si>
    <t>CD</t>
  </si>
  <si>
    <t>Entrega de la Lista Nominal de Electores Definitiva con fotografía</t>
  </si>
  <si>
    <t>DERFE</t>
  </si>
  <si>
    <t>Emisión de la convocatoria para la ciudadanía que desee participar en la observación electoral</t>
  </si>
  <si>
    <t>Difusión de la convocatoria para participar en la observación electoral</t>
  </si>
  <si>
    <t>INE/OPL</t>
  </si>
  <si>
    <t>OPL/JL/JD</t>
  </si>
  <si>
    <t>Recepción de solicitudes de acreditación y/o ratificación de la ciudadanía que desee participar en observación electoral</t>
  </si>
  <si>
    <t>Impartición de los cursos de capacitación, preparación o información</t>
  </si>
  <si>
    <t>CL/CD/OD</t>
  </si>
  <si>
    <t>Acreditación y/o ratificación de la ciudadanía como observadores u observadoras electorales</t>
  </si>
  <si>
    <t>CL/CD</t>
  </si>
  <si>
    <t>Seguimiento a los informes mensuales de acreditación</t>
  </si>
  <si>
    <t>DEOE/CL</t>
  </si>
  <si>
    <t>Recorridos por las secciones de los distritos para localizar los lugares donde se ubicarán las casillas</t>
  </si>
  <si>
    <t>JDE</t>
  </si>
  <si>
    <t>Presentación a los Consejos Distritales del listado de lugares propuestos para ubicar casillas</t>
  </si>
  <si>
    <t>Visitas de examinación en los lugares propuestos para ubicar casillas básicas, contiguas y extraordinarias</t>
  </si>
  <si>
    <t>Aprobación del número y ubicación de casillas básicas y contiguas y, en su caso y extraordinarias</t>
  </si>
  <si>
    <t>Remisión del listado de ubicación de casillas al OPL</t>
  </si>
  <si>
    <t>Realizar la primera publicación de la lista de ubicación de casillas en los lugares más concurridos del municipio y en los medios electrónicos del Instituto</t>
  </si>
  <si>
    <t>En su caso, segunda publicación de la lista de ubicación de casillas por causas supervenientes en los lugares más concurridos del municipio y en los medios electrónicos del Instituto</t>
  </si>
  <si>
    <t>Publicación de los encartes y difusión en medios electrónicos del Instituto</t>
  </si>
  <si>
    <t>DEOE/CG</t>
  </si>
  <si>
    <t>Registro de representantes generales y ante mesas directivas de casilla</t>
  </si>
  <si>
    <t>Sustitución de representantes generales y ante mesas directivas de casilla</t>
  </si>
  <si>
    <t>Acreditación de representantes ante las Mesas Directivas de Casilla</t>
  </si>
  <si>
    <t>Entrega de listados de representantes generales y ante casilla al OPL</t>
  </si>
  <si>
    <t>Designación de las y los SE y CAE</t>
  </si>
  <si>
    <t>DECEYEC</t>
  </si>
  <si>
    <t>Contratación de SE y CAE</t>
  </si>
  <si>
    <t>Entrega de nombramientos, capacitación y sustituciones de funcionariado de Mesa Directiva de Casilla</t>
  </si>
  <si>
    <t>Aprobación de topes de gastos de apoyo ciudadano y/o precampaña</t>
  </si>
  <si>
    <t>Aprobación de topes de gastos de campaña para ayuntamiento</t>
  </si>
  <si>
    <t>Fiscalización del periodo de precampaña y obtención del apoyo de la ciudadanía</t>
  </si>
  <si>
    <t>UTF</t>
  </si>
  <si>
    <t>Fisca precampaña</t>
  </si>
  <si>
    <t>Edomex</t>
  </si>
  <si>
    <t>Fiscalización del periodo de campaña</t>
  </si>
  <si>
    <t>Fisca campaña</t>
  </si>
  <si>
    <t>Emisión de la convocatoria para la ciudadanía interesada en participar a una Candidatura Independiente</t>
  </si>
  <si>
    <t>Recepción de escrito de intención y documentación anexa de las y los ciudadanos que aspiren a la candidatura independiente para Ayuntamiento</t>
  </si>
  <si>
    <t>SE/OD</t>
  </si>
  <si>
    <t>Resolución sobre procedencia de manifestación de intención de las y los aspirantes a candidaturas independientes para Ayuntamiento</t>
  </si>
  <si>
    <t>CG/OD</t>
  </si>
  <si>
    <t>Plazo para obtener el apoyo ciudadano de las candidaturas independientes para Ayuntamiento</t>
  </si>
  <si>
    <t>Plazo para otorgar las constancias de porcentaje a favor de la o el aspirante a la candidatura independiente para Ayuntamiento</t>
  </si>
  <si>
    <t>Solicitud de registro de convenio de coalición para Ayuntamiento</t>
  </si>
  <si>
    <t>Resolución sobre Convenio de Coalición para Ayuntamiento</t>
  </si>
  <si>
    <t>Precampaña para Ayuntamiento</t>
  </si>
  <si>
    <t>precampaña</t>
  </si>
  <si>
    <t>Solicitud de registro de Candidaturas para Ayuntamiento</t>
  </si>
  <si>
    <t>Chihuahua</t>
  </si>
  <si>
    <t>Resolución para aprobar las candidaturas para Ayuntamiento</t>
  </si>
  <si>
    <t>Solicitud de registro de candidaturas comunes para Ayuntamiento</t>
  </si>
  <si>
    <t>Resolución para aprobar las candidaturas comunes para Ayuntamiento</t>
  </si>
  <si>
    <t>Campaña para Ayuntamiento</t>
  </si>
  <si>
    <t>Campaña</t>
  </si>
  <si>
    <t>Entrega a la Junta Local Ejecutiva del INE para revisión, de los diseños y especificaciones técnicas de la documentación y materiales electorales, en medios impresos y electrónicos.</t>
  </si>
  <si>
    <t>Entrega a la Dirección Ejecutiva de Organización Electoral del INE para revisión, de los diseños y especificaciones técnicas de la documentación y materiales electorales, en medios impresos y electrónicos</t>
  </si>
  <si>
    <t>Aprobación de la documentación y material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</si>
  <si>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</si>
  <si>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</si>
  <si>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</si>
  <si>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</si>
  <si>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</si>
  <si>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Informar al INE respecto a las determinaciones que adopte sobre la implementación y operación del PREP</t>
  </si>
  <si>
    <t>Adoptar las determinaciones correspondientes sobre la integración o no del COTAPREP y, la realización o no de auditoría al sistema informático, así como informar al INE al respecto.</t>
  </si>
  <si>
    <t>Desarrollo simulacros SIJE</t>
  </si>
  <si>
    <t>DEOE/OD</t>
  </si>
  <si>
    <t>Jornada Electoral</t>
  </si>
  <si>
    <t>Determinación de los lugares que ocuparán las bodegas electorales para el resguardo de la documentación electoral</t>
  </si>
  <si>
    <t>Informe que rinden las y los presidentes sobre las condiciones de equipamiento, mecanismos de operación y medidas de seguridad de las bodegas electorales</t>
  </si>
  <si>
    <t>JLE/JDE/OD</t>
  </si>
  <si>
    <t>Designación, por parte del órgano competente del OPL, del personal que tendrá acceso a la bodega electoral</t>
  </si>
  <si>
    <t>Envío a la DEOE, por conducto de la UTVOPL el informe de las condiciones que guardan las bodegas electorales</t>
  </si>
  <si>
    <t>Entrega de estudios de factibilidad al OPL</t>
  </si>
  <si>
    <t>JLE</t>
  </si>
  <si>
    <t>Entrega de observaciones a los estudios de factibilidad</t>
  </si>
  <si>
    <t>Recorridos para verificar las propuestas de los mecanismos de recolección</t>
  </si>
  <si>
    <t>JDE/OD</t>
  </si>
  <si>
    <t>Aprobación o ratificación de los mecanismos de recolección</t>
  </si>
  <si>
    <t>Traslado y recolección de los paquetes electorales</t>
  </si>
  <si>
    <t>Acreditación de representantes de partidos políticos y candidaturas independientes ante los mecanismos de recolección</t>
  </si>
  <si>
    <t>Sustitución de representantes de partidos políticos y candidaturas independientes ante los mecanismos de recolección</t>
  </si>
  <si>
    <t>Recepción de los paquetes electorales al término de la Jornada Electoral</t>
  </si>
  <si>
    <t>Asignación de las y los SE y CAE contratados por el INE para los OD del OPL a fin de que apoyen en los cómputos de las elecciones locales</t>
  </si>
  <si>
    <t>DEOE</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</si>
  <si>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</si>
  <si>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</si>
  <si>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</si>
  <si>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Remisión de las observaciones a los escenarios de Cómputos al OPL y a su vez informar de las mismas a la UTVOPL</t>
  </si>
  <si>
    <t>Aprobación por parte del órgano competente del OPL, del acuerdo mediante el cual se designa al personal que participará en las tareas de apoyo a los Cómputos Municipales</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</si>
  <si>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</si>
  <si>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</si>
  <si>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Cómputos Municipales</t>
  </si>
  <si>
    <t>Reunión de trabajo para definir mecanismos y acciones de promoción de la promoción ciudadana</t>
  </si>
  <si>
    <t>DECEYEC/OD</t>
  </si>
  <si>
    <t>Reunión de trabajo para definir mecanismos para brindar información y asesoría a OSC</t>
  </si>
  <si>
    <t>Subprocesos</t>
  </si>
  <si>
    <t>Consecutivo</t>
  </si>
  <si>
    <t>Mecanismos de coordinación</t>
  </si>
  <si>
    <t>Integración de órganos desconcentrados</t>
  </si>
  <si>
    <t>Lista Nominal de Electores</t>
  </si>
  <si>
    <t>Observación Electoral</t>
  </si>
  <si>
    <t>Ubicación de casillas</t>
  </si>
  <si>
    <t>Integración de las Mesas Directivas de Casilla</t>
  </si>
  <si>
    <t>Obligaciones y prerrogativas de los partidos, candidaturas y candidaturas independientes</t>
  </si>
  <si>
    <t>Candidaturas Independientes</t>
  </si>
  <si>
    <t>Candidaturas</t>
  </si>
  <si>
    <t>Fiscalización</t>
  </si>
  <si>
    <t>Documentación y material electoral</t>
  </si>
  <si>
    <t>PREP</t>
  </si>
  <si>
    <t>Recepción de Paquetes</t>
  </si>
  <si>
    <t>Bodegas electorales</t>
  </si>
  <si>
    <t>Mecanismos de recolección</t>
  </si>
  <si>
    <t>Cómputos</t>
  </si>
  <si>
    <t>DEPPP</t>
  </si>
  <si>
    <t>UTVOPL</t>
  </si>
  <si>
    <t>No</t>
  </si>
  <si>
    <t>Entidad</t>
  </si>
  <si>
    <t>Subproceso</t>
  </si>
  <si>
    <t>ID_Act</t>
  </si>
  <si>
    <t xml:space="preserve"> UR que informa</t>
  </si>
  <si>
    <t>Inicio</t>
  </si>
  <si>
    <t>Término</t>
  </si>
  <si>
    <t>Aprobación del Plan Integral y Calendario de Coordinación por parte del INE</t>
  </si>
  <si>
    <t>Aprobación del Cronograma o Calendario de actividades del Proceso Electoral Extraordinario del OPL</t>
  </si>
  <si>
    <t>Elaborar un plan de trabajo conjunto para la promoción de la participación ciudadana</t>
  </si>
  <si>
    <t>DECEYEC/JLE/OPL</t>
  </si>
  <si>
    <t>Implementar un plan de trabajo conjunto para la promoción de la participación ciudadana</t>
  </si>
  <si>
    <t>Impartición de los cursos de capacitación, preparación o información de manera presencial</t>
  </si>
  <si>
    <t>Impartición de los cursos de capacitación, preparación o información de manera virtual o por parte de organizaciones</t>
  </si>
  <si>
    <t>JDE/OPL</t>
  </si>
  <si>
    <t>Aprobar en sesión extraordinaria de Junta Distrital Ejecutiva, la propuesta de ubicación de casillas electorales que se presentará al Consejo Distrital.</t>
  </si>
  <si>
    <t>Visitas de examinación por los consejos distritales en los lugares propuestos para instalar casillas</t>
  </si>
  <si>
    <t>Aprobación del número y ubicación de casillas básicas y contiguas y, en su caso, extraordinarias y especiales</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</si>
  <si>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</si>
  <si>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</si>
  <si>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Difusión del listado de ubicación e integración de Mesas Directivas de Casilla, en medios electrónicos del Instituto y en su caso, publicación de encartes impresos (OPL)</t>
  </si>
  <si>
    <t>DEOE/JLE/OPL</t>
  </si>
  <si>
    <t>Registro de representaciones generales y ante mesas directivas de casilla</t>
  </si>
  <si>
    <t>Sustitución de representaciones generales y ante mesas directivas de casilla</t>
  </si>
  <si>
    <t>Acreditación de representaciones generales y ante mesas directivas de casilla</t>
  </si>
  <si>
    <t>Entrega de actas de la jornada electoral, así como de escrutinio y cómputo del OPL a los CD del INE</t>
  </si>
  <si>
    <t>Nuevas convocatorias</t>
  </si>
  <si>
    <t>Periodo de contratación de SE y CAE</t>
  </si>
  <si>
    <t xml:space="preserve">INE </t>
  </si>
  <si>
    <t>Capacitación de SE y CAE</t>
  </si>
  <si>
    <t>Designación de Funcionarios/as de Mesa Directiva de Casilla (FMDC)</t>
  </si>
  <si>
    <t>JDE/CD</t>
  </si>
  <si>
    <t>Entrega de nombramientos a FMDC</t>
  </si>
  <si>
    <t>Capacitación a FMDC</t>
  </si>
  <si>
    <t>Desarrollo de simulacros y/o prácticas de la Jornada Electoral</t>
  </si>
  <si>
    <t>Sustitución de FMDC</t>
  </si>
  <si>
    <t>Aprobación de topes de gastos para el periodo de obtención de apoyo de la ciudadanía para Ayuntamientos</t>
  </si>
  <si>
    <t>Aprobación de topes de gastos de precampaña Ayuntamientos</t>
  </si>
  <si>
    <t>Aprobación de topes de gastos de campaña para Ayuntamientos</t>
  </si>
  <si>
    <t xml:space="preserve">Aprobación del catálogo de emisoras, modelo de distribución y pautas para transmisión de mensajes de partidos políticos, candidaturas independientes y autoridades electorales </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</si>
  <si>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</si>
  <si>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</si>
  <si>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Plazo para obtener el apoyo ciudadano de las candidaturas independientes para Ayuntamientos</t>
  </si>
  <si>
    <t>Plazo para otorgar las constancias de porcentaje a favor de la o el aspirante a la candidatura independiente para Ayuntamientos</t>
  </si>
  <si>
    <t>Solicitud de registro de convenio de coalición para Ayuntamientos</t>
  </si>
  <si>
    <t>Resolución sobre Convenio de Coalición para Ayuntamientos</t>
  </si>
  <si>
    <t>Solicitud de registro de Candidaturas para Ayuntamientos</t>
  </si>
  <si>
    <t>Resolución para aprobar las candidaturas para Ayuntamientos</t>
  </si>
  <si>
    <t>Solicitud de registro de candidaturas comunes para Ayuntamientos</t>
  </si>
  <si>
    <t>Resolución para aprobar las candidaturas comunes para Ayuntamientos</t>
  </si>
  <si>
    <t>Campaña para Ayuntamientos</t>
  </si>
  <si>
    <t>Fiscalizacion del periodo de campaña</t>
  </si>
  <si>
    <t>Entrega a la Junta Local Ejecutiva del INE para revisión, de los diseños y especificaciones técnicas de la documentación electoral, en medios electrónicos.</t>
  </si>
  <si>
    <t>Recepción de las boletas electorales por el órgano competente que realizará el conteo, sellado y agrupamiento  de boletas e integración de la caja paquete electoral</t>
  </si>
  <si>
    <t>Revisión y, en su caso, emisión de comentarios y observaciones de los diseños y especificaciones técnicas de la documentación electoral.</t>
  </si>
  <si>
    <t>JL</t>
  </si>
  <si>
    <t>Entrega a la Dirección Ejecutiva de Organización Electoral del INE para revisión de los diseños y especificaciones técnicas de la documentación electoral, en medios electrónicos</t>
  </si>
  <si>
    <t>Revisión y validación de los diseños y especificaciones técnicas de la documentación electoral.</t>
  </si>
  <si>
    <t>Aprobación de SE y CAE, así como de personal que auxiliará en el procedimiento de conteo, sellado y agrupamiento de las boletas electorales; así como la integración de la caja paquete electoral</t>
  </si>
  <si>
    <t>Producción de la documentación y materiales electorales</t>
  </si>
  <si>
    <t>Solicitud de custodia federal para traslado de la documentación, paquetería y materiales electorales (al menos 48 horas antes)</t>
  </si>
  <si>
    <t>Informe sobre los simulacros del SIJE</t>
  </si>
  <si>
    <t>Entrega a la JLE de los proyectos de Modelos Operativos de Recepción de Paquetes Electorales para opinión de las Vocalías de las JDE</t>
  </si>
  <si>
    <t>Aprobación del personal que acompañará, asesorará y dará seguimiento a la Recepción de Paquetes Electorales</t>
  </si>
  <si>
    <t>Aprobación de los Modelos Operativos de Recepción de Paquetes Electorales</t>
  </si>
  <si>
    <t>Implementación del Operativo de Recepción de Paquetes</t>
  </si>
  <si>
    <t>Entrega a la JLE de la copia de los recibos de Recepción de Paquetes Electorales</t>
  </si>
  <si>
    <t>Entrega a la JLE del informe sobre la recepción de paquetes electorales en los órganos competentes</t>
  </si>
  <si>
    <t>Verificación por parte de los órganos desconcentrados del INE de las condiciones y equipamiento de las bodegas electorales del OPL y  determinación de los compromisos que consideren necesarios.</t>
  </si>
  <si>
    <t>JLE/JDE/CG/OD</t>
  </si>
  <si>
    <t>Informe que rinden las presidencias sobre las condiciones de equipamiento, mecanismos de operación y medidas de seguridad de las bodegas electorales.</t>
  </si>
  <si>
    <t>Comprobar por parte de los órganos competente del OPL, con apoyo del INE, del cumplimiento de los compromisos adquiridos en la verificación de las condiciones y equipamiento de las bodegas electorales del OPL</t>
  </si>
  <si>
    <t xml:space="preserve">Entrega de observaciones a los estudios de factibilidad </t>
  </si>
  <si>
    <t>Sustitución de representaciones de partidos políticos y candidaturas independientes ante los mecanismos de recolección</t>
  </si>
  <si>
    <t>Michoacán</t>
  </si>
  <si>
    <t>Tlaxcala</t>
  </si>
  <si>
    <t>Nuevas Convocatorias</t>
  </si>
  <si>
    <t>Yucatán</t>
  </si>
  <si>
    <t>Integración de Órganos Desconcentrados (por posibilidad de recuento en cuestión de la diferencia del 1%)</t>
  </si>
  <si>
    <t>Hidalgo</t>
  </si>
  <si>
    <t>Catálogo de Actividades</t>
  </si>
  <si>
    <t>UR que informa</t>
  </si>
  <si>
    <t>Designación de SE y CAE</t>
  </si>
  <si>
    <t>ELIMINAR</t>
  </si>
  <si>
    <t>Integración por parte del Consejo Distrital Electoral del OPL, de la propuesta para la habilitación de espacios para el recuento de votos con las alternativas para todos los escenarios de cómputo</t>
  </si>
  <si>
    <t>Instalación de los Órganos Distritales</t>
  </si>
  <si>
    <t>Sesión en la que se designan e integran los Órganos Distritales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</si>
</sst>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6" x14ac:knownFonts="1">
    <font>
      <sz val="11"/>
      <color theme="1"/>
      <name val="Aptos Narrow"/>
      <family val="2"/>
      <scheme val="minor"/>
    </font>
    <font>
      <sz val="11"/>
      <name val="Arial"/>
      <family val="2"/>
    </font>
    <font>
      <b/>
      <sz val="11"/>
      <color rgb="FFFFFFFF"/>
      <name val="Arial"/>
      <family val="2"/>
    </font>
    <font>
      <sz val="11"/>
      <color rgb="FF000000"/>
      <name val="Arial"/>
      <family val="2"/>
    </font>
    <font>
      <sz val="11"/>
      <color rgb="FF000000"/>
      <name val="Aptos Narrow"/>
      <family val="2"/>
      <scheme val="minor"/>
    </font>
    <font>
      <u/>
      <sz val="11"/>
      <color theme="10"/>
      <name val="Aptos Narrow"/>
      <family val="2"/>
      <scheme val="minor"/>
    </font>
    <font>
      <sz val="11"/>
      <color theme="0"/>
      <name val="Aptos Narrow"/>
      <family val="2"/>
      <scheme val="minor"/>
    </font>
    <font>
      <b/>
      <sz val="16"/>
      <color rgb="FF000000"/>
      <name val="Arial"/>
      <family val="2"/>
    </font>
    <font>
      <sz val="11"/>
      <color rgb="FFFFFFFF"/>
      <name val="Arial"/>
      <family val="2"/>
    </font>
    <font>
      <sz val="11"/>
      <color theme="1"/>
      <name val="Aptos Narrow"/>
      <family val="2"/>
      <scheme val="minor"/>
    </font>
    <font>
      <sz val="11"/>
      <name val="Aptos Narrow"/>
      <family val="2"/>
      <scheme val="minor"/>
    </font>
    <font>
      <sz val="11"/>
      <color rgb="FF000000"/>
      <name val="Calibri"/>
      <family val="2"/>
    </font>
    <font>
      <sz val="12"/>
      <color rgb="FF000000"/>
      <name val="Arial"/>
      <family val="2"/>
    </font>
    <font>
      <sz val="11"/>
      <name val="Arial"/>
      <family val="2"/>
    </font>
    <font>
      <sz val="11"/>
      <color rgb="FF000000"/>
      <name val="Arial"/>
      <family val="2"/>
    </font>
    <font>
      <b/>
      <sz val="11"/>
      <color theme="1"/>
      <name val="Aptos Narrow"/>
      <family val="2"/>
      <scheme val="minor"/>
    </font>
  </fonts>
  <fills count="10">
    <fill>
      <patternFill patternType="none"/>
    </fill>
    <fill>
      <patternFill patternType="gray125"/>
    </fill>
    <fill>
      <patternFill patternType="solid">
        <fgColor rgb="FFFF3398"/>
        <bgColor rgb="FFFF3398"/>
      </patternFill>
    </fill>
    <fill>
      <patternFill patternType="solid">
        <fgColor theme="0"/>
        <bgColor indexed="64"/>
      </patternFill>
    </fill>
    <fill>
      <patternFill patternType="solid">
        <fgColor rgb="FFFFFFFF"/>
        <bgColor rgb="FF000000"/>
      </patternFill>
    </fill>
    <fill>
      <patternFill patternType="solid">
        <fgColor rgb="FFD5007F"/>
        <bgColor rgb="FF000000"/>
      </patternFill>
    </fill>
    <fill>
      <patternFill patternType="solid">
        <fgColor rgb="FFFFFF00"/>
        <bgColor indexed="64"/>
      </patternFill>
    </fill>
    <fill>
      <patternFill patternType="solid">
        <fgColor rgb="FFFFC000"/>
        <bgColor indexed="64"/>
      </patternFill>
    </fill>
    <fill>
      <patternFill patternType="solid">
        <fgColor rgb="FFD5007F"/>
        <bgColor rgb="FFFF3398"/>
      </patternFill>
    </fill>
    <fill>
      <patternFill patternType="solid">
        <fgColor rgb="FFFF0000"/>
        <bgColor indexed="64"/>
      </patternFill>
    </fill>
  </fills>
  <borders count="2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
      <left/>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right/>
      <top style="thin">
        <color indexed="64"/>
      </top>
      <bottom/>
      <diagonal/>
    </border>
    <border>
      <left/>
      <right style="thin">
        <color indexed="64"/>
      </right>
      <top style="thin">
        <color rgb="FF000000"/>
      </top>
      <bottom style="thin">
        <color rgb="FF000000"/>
      </bottom>
      <diagonal/>
    </border>
    <border>
      <left/>
      <right style="thin">
        <color indexed="64"/>
      </right>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style="thin">
        <color rgb="FF000000"/>
      </top>
      <bottom/>
      <diagonal/>
    </border>
  </borders>
  <cellStyleXfs count="17">
    <xf numFmtId="0" fontId="0" fillId="0" borderId="0"/>
    <xf numFmtId="0" fontId="5" fillId="0" borderId="0" applyNumberFormat="0" applyFill="0" applyBorder="0" applyAlignment="0" applyProtection="0"/>
    <xf numFmtId="0" fontId="9" fillId="0" borderId="0"/>
    <xf numFmtId="0" fontId="1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1" fillId="0" borderId="0"/>
    <xf numFmtId="0" fontId="9" fillId="0" borderId="0"/>
    <xf numFmtId="0" fontId="9" fillId="0" borderId="0"/>
  </cellStyleXfs>
  <cellXfs count="108">
    <xf numFmtId="0" fontId="0" fillId="0" borderId="0" xfId="0"/>
    <xf numFmtId="0" fontId="2" fillId="2" borderId="3" xfId="0" applyFont="1" applyFill="1" applyBorder="1" applyAlignment="1">
      <alignment horizontal="center" vertical="center" wrapText="1"/>
    </xf>
    <xf numFmtId="0" fontId="0" fillId="0" borderId="0" xfId="0" applyAlignment="1">
      <alignment horizontal="center"/>
    </xf>
    <xf numFmtId="0" fontId="2" fillId="2" borderId="4" xfId="0" applyFont="1" applyFill="1" applyBorder="1" applyAlignment="1">
      <alignment horizontal="center" vertical="center" wrapText="1"/>
    </xf>
    <xf numFmtId="0" fontId="0" fillId="0" borderId="0" xfId="0" applyAlignment="1">
      <alignment horizontal="center" vertical="center" wrapText="1"/>
    </xf>
    <xf numFmtId="0" fontId="2" fillId="2" borderId="4" xfId="0" applyFont="1" applyFill="1" applyBorder="1" applyAlignment="1">
      <alignment vertical="center" wrapText="1"/>
    </xf>
    <xf numFmtId="0" fontId="4" fillId="0" borderId="0" xfId="0" applyFont="1"/>
    <xf numFmtId="0" fontId="7" fillId="0" borderId="0" xfId="0" applyFont="1" applyAlignment="1">
      <alignment horizontal="center" vertical="center" wrapText="1"/>
    </xf>
    <xf numFmtId="0" fontId="2" fillId="2" borderId="3" xfId="0" applyFont="1" applyFill="1" applyBorder="1" applyAlignment="1">
      <alignment vertical="center" wrapText="1"/>
    </xf>
    <xf numFmtId="0" fontId="8" fillId="5" borderId="11" xfId="0" applyFont="1" applyFill="1" applyBorder="1" applyAlignment="1">
      <alignment vertical="center" wrapText="1"/>
    </xf>
    <xf numFmtId="0" fontId="8" fillId="5" borderId="12" xfId="0" applyFont="1" applyFill="1" applyBorder="1" applyAlignment="1">
      <alignment vertical="center" wrapText="1"/>
    </xf>
    <xf numFmtId="0" fontId="4" fillId="0" borderId="0" xfId="0" applyFont="1" applyAlignment="1">
      <alignment wrapText="1"/>
    </xf>
    <xf numFmtId="0" fontId="4" fillId="0" borderId="0" xfId="0" applyFont="1" applyAlignment="1">
      <alignment horizontal="center"/>
    </xf>
    <xf numFmtId="0" fontId="4" fillId="0" borderId="0" xfId="0" applyFont="1" applyAlignment="1">
      <alignment horizontal="center" wrapText="1"/>
    </xf>
    <xf numFmtId="0" fontId="8" fillId="5" borderId="13" xfId="0" applyFont="1" applyFill="1" applyBorder="1" applyAlignment="1">
      <alignment horizontal="center" vertical="center" wrapText="1"/>
    </xf>
    <xf numFmtId="0" fontId="8" fillId="5" borderId="14" xfId="0" applyFont="1" applyFill="1" applyBorder="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0" fillId="0" borderId="0" xfId="0" applyAlignment="1">
      <alignment horizontal="center" vertical="center"/>
    </xf>
    <xf numFmtId="14" fontId="1" fillId="3" borderId="2" xfId="0" applyNumberFormat="1" applyFont="1" applyFill="1" applyBorder="1" applyAlignment="1">
      <alignment horizontal="center" vertical="center"/>
    </xf>
    <xf numFmtId="14" fontId="10" fillId="0" borderId="2" xfId="2" applyNumberFormat="1" applyFont="1" applyBorder="1" applyAlignment="1">
      <alignment horizontal="center" vertical="center" wrapText="1" readingOrder="1"/>
    </xf>
    <xf numFmtId="14" fontId="0" fillId="0" borderId="0" xfId="0" applyNumberFormat="1"/>
    <xf numFmtId="14" fontId="0" fillId="0" borderId="0" xfId="0" applyNumberFormat="1" applyAlignment="1">
      <alignment horizontal="center"/>
    </xf>
    <xf numFmtId="14" fontId="0" fillId="6" borderId="0" xfId="0" applyNumberFormat="1" applyFill="1" applyAlignment="1">
      <alignment horizontal="center"/>
    </xf>
    <xf numFmtId="14" fontId="0" fillId="7" borderId="0" xfId="0" applyNumberFormat="1" applyFill="1" applyAlignment="1">
      <alignment horizontal="center"/>
    </xf>
    <xf numFmtId="0" fontId="1" fillId="0" borderId="2" xfId="0" applyFont="1" applyBorder="1" applyAlignment="1">
      <alignment horizontal="left" vertical="center"/>
    </xf>
    <xf numFmtId="0" fontId="1" fillId="4" borderId="9" xfId="0" applyFont="1" applyFill="1" applyBorder="1" applyAlignment="1">
      <alignment vertical="center" wrapText="1"/>
    </xf>
    <xf numFmtId="0" fontId="1" fillId="4" borderId="6" xfId="0" applyFont="1" applyFill="1" applyBorder="1" applyAlignment="1">
      <alignment horizontal="center" vertical="center" wrapText="1"/>
    </xf>
    <xf numFmtId="0" fontId="1" fillId="4" borderId="12" xfId="0" applyFont="1" applyFill="1" applyBorder="1" applyAlignment="1">
      <alignment vertical="center" wrapText="1"/>
    </xf>
    <xf numFmtId="0" fontId="1" fillId="4" borderId="13" xfId="0" applyFont="1" applyFill="1" applyBorder="1" applyAlignment="1">
      <alignment horizontal="center" vertical="center" wrapText="1"/>
    </xf>
    <xf numFmtId="0" fontId="1" fillId="4" borderId="14" xfId="0" applyFont="1" applyFill="1" applyBorder="1" applyAlignment="1">
      <alignment horizontal="center" vertical="center" wrapText="1"/>
    </xf>
    <xf numFmtId="0" fontId="3" fillId="4" borderId="9" xfId="0" applyFont="1" applyFill="1" applyBorder="1" applyAlignment="1">
      <alignment vertical="center" wrapText="1"/>
    </xf>
    <xf numFmtId="0" fontId="1" fillId="4" borderId="1" xfId="0" applyFont="1" applyFill="1" applyBorder="1" applyAlignment="1">
      <alignment vertical="center" wrapText="1"/>
    </xf>
    <xf numFmtId="0" fontId="3" fillId="4" borderId="13" xfId="0" applyFont="1" applyFill="1" applyBorder="1" applyAlignment="1">
      <alignment horizontal="center" vertical="center" wrapText="1"/>
    </xf>
    <xf numFmtId="0" fontId="3" fillId="4" borderId="14" xfId="0" applyFont="1" applyFill="1" applyBorder="1" applyAlignment="1">
      <alignment horizontal="center" vertical="center" wrapText="1"/>
    </xf>
    <xf numFmtId="0" fontId="3" fillId="4" borderId="8" xfId="0" applyFont="1" applyFill="1" applyBorder="1" applyAlignment="1">
      <alignment vertical="center" wrapText="1"/>
    </xf>
    <xf numFmtId="0" fontId="3" fillId="4" borderId="1" xfId="0" applyFont="1" applyFill="1" applyBorder="1" applyAlignment="1">
      <alignment vertical="center" wrapText="1"/>
    </xf>
    <xf numFmtId="0" fontId="1" fillId="4" borderId="0" xfId="0" applyFont="1" applyFill="1" applyAlignment="1">
      <alignment vertical="center" wrapText="1"/>
    </xf>
    <xf numFmtId="0" fontId="1" fillId="4" borderId="7" xfId="0" applyFont="1" applyFill="1" applyBorder="1" applyAlignment="1">
      <alignment vertical="center" wrapText="1"/>
    </xf>
    <xf numFmtId="0" fontId="1" fillId="4" borderId="5" xfId="0" applyFont="1" applyFill="1" applyBorder="1" applyAlignment="1">
      <alignment vertical="center" wrapText="1"/>
    </xf>
    <xf numFmtId="0" fontId="1" fillId="4" borderId="8" xfId="0" applyFont="1" applyFill="1" applyBorder="1" applyAlignment="1">
      <alignment vertical="center" wrapText="1"/>
    </xf>
    <xf numFmtId="0" fontId="1" fillId="4" borderId="6" xfId="0" applyFont="1" applyFill="1" applyBorder="1" applyAlignment="1">
      <alignment vertical="center" wrapText="1"/>
    </xf>
    <xf numFmtId="0" fontId="3" fillId="4" borderId="10" xfId="0" applyFont="1" applyFill="1" applyBorder="1" applyAlignment="1">
      <alignment vertical="center" wrapText="1"/>
    </xf>
    <xf numFmtId="0" fontId="3" fillId="4" borderId="13" xfId="0" applyFont="1" applyFill="1" applyBorder="1" applyAlignment="1">
      <alignment vertical="center" wrapText="1"/>
    </xf>
    <xf numFmtId="0" fontId="2" fillId="2" borderId="17" xfId="0" applyFont="1" applyFill="1" applyBorder="1" applyAlignment="1">
      <alignment vertical="center" wrapText="1"/>
    </xf>
    <xf numFmtId="0" fontId="0" fillId="0" borderId="6" xfId="0" applyBorder="1" applyAlignment="1">
      <alignment horizontal="center"/>
    </xf>
    <xf numFmtId="0" fontId="0" fillId="0" borderId="6" xfId="0" applyBorder="1" applyAlignment="1">
      <alignment horizontal="left"/>
    </xf>
    <xf numFmtId="0" fontId="15" fillId="0" borderId="6" xfId="0" applyFont="1" applyBorder="1" applyAlignment="1">
      <alignment horizontal="center" vertical="center"/>
    </xf>
    <xf numFmtId="0" fontId="13" fillId="4" borderId="6" xfId="0" applyFont="1" applyFill="1" applyBorder="1" applyAlignment="1">
      <alignment horizontal="center" vertical="center" wrapText="1"/>
    </xf>
    <xf numFmtId="0" fontId="13" fillId="4" borderId="12" xfId="0" applyFont="1" applyFill="1" applyBorder="1" applyAlignment="1">
      <alignment vertical="center" wrapText="1"/>
    </xf>
    <xf numFmtId="14" fontId="14" fillId="0" borderId="2" xfId="0" applyNumberFormat="1" applyFont="1" applyBorder="1" applyAlignment="1">
      <alignment horizontal="center" vertical="center"/>
    </xf>
    <xf numFmtId="0" fontId="13" fillId="4" borderId="8" xfId="0" applyFont="1" applyFill="1" applyBorder="1" applyAlignment="1">
      <alignment vertical="center" wrapText="1"/>
    </xf>
    <xf numFmtId="0" fontId="14" fillId="4" borderId="14" xfId="0" applyFont="1" applyFill="1" applyBorder="1" applyAlignment="1">
      <alignment horizontal="center" vertical="center" wrapText="1"/>
    </xf>
    <xf numFmtId="0" fontId="14" fillId="4" borderId="13" xfId="0" applyFont="1" applyFill="1" applyBorder="1" applyAlignment="1">
      <alignment horizontal="center" vertical="center" wrapText="1"/>
    </xf>
    <xf numFmtId="0" fontId="14" fillId="4" borderId="8" xfId="0" applyFont="1" applyFill="1" applyBorder="1" applyAlignment="1">
      <alignment vertical="center" wrapText="1"/>
    </xf>
    <xf numFmtId="0" fontId="13" fillId="0" borderId="2" xfId="0" applyFont="1" applyBorder="1" applyAlignment="1">
      <alignment horizontal="center" vertical="center"/>
    </xf>
    <xf numFmtId="0" fontId="14" fillId="0" borderId="2" xfId="0" applyFont="1" applyBorder="1" applyAlignment="1">
      <alignment horizontal="center" vertical="center"/>
    </xf>
    <xf numFmtId="0" fontId="13" fillId="4" borderId="14" xfId="0" applyFont="1" applyFill="1" applyBorder="1" applyAlignment="1">
      <alignment horizontal="center" vertical="center" wrapText="1"/>
    </xf>
    <xf numFmtId="0" fontId="13" fillId="4" borderId="13" xfId="0" applyFont="1" applyFill="1" applyBorder="1" applyAlignment="1">
      <alignment horizontal="center" vertical="center" wrapText="1"/>
    </xf>
    <xf numFmtId="0" fontId="1" fillId="0" borderId="2" xfId="0" applyFont="1" applyBorder="1" applyAlignment="1">
      <alignment vertical="center" wrapText="1"/>
    </xf>
    <xf numFmtId="14" fontId="1" fillId="0" borderId="2" xfId="2" applyNumberFormat="1" applyFont="1" applyBorder="1" applyAlignment="1">
      <alignment horizontal="center" vertical="center" wrapText="1"/>
    </xf>
    <xf numFmtId="14" fontId="1" fillId="0" borderId="2" xfId="2" applyNumberFormat="1" applyFont="1" applyBorder="1" applyAlignment="1">
      <alignment horizontal="center" vertical="center" wrapText="1" readingOrder="1"/>
    </xf>
    <xf numFmtId="14" fontId="1" fillId="0" borderId="2" xfId="0" applyNumberFormat="1" applyFont="1" applyBorder="1" applyAlignment="1">
      <alignment horizontal="center" vertical="center" wrapText="1"/>
    </xf>
    <xf numFmtId="14" fontId="1" fillId="0" borderId="6" xfId="0" applyNumberFormat="1" applyFont="1" applyBorder="1" applyAlignment="1">
      <alignment horizontal="center" vertical="center" wrapText="1"/>
    </xf>
    <xf numFmtId="14" fontId="1" fillId="0" borderId="3" xfId="0" applyNumberFormat="1" applyFont="1" applyBorder="1" applyAlignment="1">
      <alignment horizontal="center" vertical="center" wrapText="1"/>
    </xf>
    <xf numFmtId="0" fontId="2" fillId="2" borderId="15"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8" borderId="15" xfId="0" applyFont="1" applyFill="1" applyBorder="1" applyAlignment="1">
      <alignment horizontal="center" vertical="center" wrapText="1"/>
    </xf>
    <xf numFmtId="14" fontId="1" fillId="0" borderId="20" xfId="0" applyNumberFormat="1" applyFont="1" applyBorder="1" applyAlignment="1">
      <alignment horizontal="center" vertical="center" wrapText="1"/>
    </xf>
    <xf numFmtId="14" fontId="1" fillId="0" borderId="18" xfId="0" applyNumberFormat="1" applyFont="1" applyBorder="1" applyAlignment="1">
      <alignment horizontal="center" vertical="center" wrapText="1"/>
    </xf>
    <xf numFmtId="14" fontId="1" fillId="0" borderId="19" xfId="0" applyNumberFormat="1" applyFont="1" applyBorder="1" applyAlignment="1">
      <alignment horizontal="center" vertical="center" wrapText="1"/>
    </xf>
    <xf numFmtId="0" fontId="1" fillId="0" borderId="2" xfId="0" applyFont="1" applyBorder="1" applyAlignment="1">
      <alignment wrapText="1"/>
    </xf>
    <xf numFmtId="0" fontId="2" fillId="2" borderId="16"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horizontal="left" vertical="center" wrapText="1"/>
    </xf>
    <xf numFmtId="0" fontId="0" fillId="0" borderId="0" xfId="0" applyAlignment="1">
      <alignment horizontal="left" vertical="center" wrapText="1"/>
    </xf>
    <xf numFmtId="0" fontId="0" fillId="0" borderId="0" xfId="0" applyAlignment="1">
      <alignment wrapText="1"/>
    </xf>
    <xf numFmtId="0" fontId="0" fillId="0" borderId="0" xfId="0" applyAlignment="1">
      <alignment vertical="center" wrapText="1"/>
    </xf>
    <xf numFmtId="14" fontId="1" fillId="0" borderId="2" xfId="0" applyNumberFormat="1" applyFont="1" applyBorder="1" applyAlignment="1">
      <alignment horizontal="left" vertical="center" wrapText="1"/>
    </xf>
    <xf numFmtId="14" fontId="1" fillId="0" borderId="2" xfId="0" applyNumberFormat="1" applyFont="1" applyBorder="1" applyAlignment="1">
      <alignment vertical="center" wrapText="1"/>
    </xf>
    <xf numFmtId="14" fontId="1" fillId="0" borderId="7" xfId="0" applyNumberFormat="1" applyFont="1" applyBorder="1" applyAlignment="1">
      <alignment horizontal="center" vertical="center" wrapText="1"/>
    </xf>
    <xf numFmtId="14" fontId="1" fillId="0" borderId="5" xfId="0" applyNumberFormat="1" applyFont="1" applyBorder="1" applyAlignment="1">
      <alignment horizontal="center" vertical="center" wrapText="1"/>
    </xf>
    <xf numFmtId="14" fontId="1" fillId="0" borderId="13" xfId="0" applyNumberFormat="1" applyFont="1" applyBorder="1" applyAlignment="1">
      <alignment horizontal="center" vertical="center" wrapText="1"/>
    </xf>
    <xf numFmtId="0" fontId="6" fillId="3" borderId="0" xfId="0" applyFont="1" applyFill="1" applyAlignment="1">
      <alignment wrapText="1"/>
    </xf>
    <xf numFmtId="14" fontId="1" fillId="0" borderId="14" xfId="0" applyNumberFormat="1" applyFont="1" applyBorder="1" applyAlignment="1">
      <alignment horizontal="center" vertical="center" wrapText="1"/>
    </xf>
    <xf numFmtId="14" fontId="1" fillId="0" borderId="20" xfId="0" applyNumberFormat="1" applyFont="1" applyBorder="1" applyAlignment="1">
      <alignment wrapText="1"/>
    </xf>
    <xf numFmtId="14" fontId="1" fillId="0" borderId="2" xfId="16" applyNumberFormat="1" applyFont="1" applyBorder="1" applyAlignment="1">
      <alignment horizontal="center" vertical="center" wrapText="1"/>
    </xf>
    <xf numFmtId="14" fontId="1" fillId="0" borderId="15" xfId="0" applyNumberFormat="1" applyFont="1" applyBorder="1" applyAlignment="1">
      <alignment horizontal="center" vertical="center" wrapText="1"/>
    </xf>
    <xf numFmtId="14" fontId="1" fillId="0" borderId="21" xfId="0" applyNumberFormat="1" applyFont="1" applyBorder="1" applyAlignment="1">
      <alignment horizontal="center" vertical="center" wrapText="1"/>
    </xf>
    <xf numFmtId="14" fontId="1" fillId="0" borderId="16" xfId="0" applyNumberFormat="1" applyFont="1" applyBorder="1" applyAlignment="1">
      <alignment horizontal="center" vertical="center" wrapText="1"/>
    </xf>
    <xf numFmtId="0" fontId="1" fillId="9" borderId="2" xfId="0" applyFont="1" applyFill="1" applyBorder="1" applyAlignment="1">
      <alignment horizontal="center" vertical="center" wrapText="1"/>
    </xf>
    <xf numFmtId="0" fontId="1" fillId="9" borderId="2" xfId="0" applyFont="1" applyFill="1" applyBorder="1" applyAlignment="1">
      <alignment horizontal="left" vertical="center" wrapText="1"/>
    </xf>
    <xf numFmtId="0" fontId="1" fillId="9" borderId="2" xfId="0" applyFont="1" applyFill="1" applyBorder="1" applyAlignment="1">
      <alignment vertical="center" wrapText="1"/>
    </xf>
    <xf numFmtId="14" fontId="1" fillId="9" borderId="2" xfId="0" applyNumberFormat="1" applyFont="1" applyFill="1" applyBorder="1" applyAlignment="1">
      <alignment horizontal="center" vertical="center" wrapText="1"/>
    </xf>
    <xf numFmtId="14" fontId="1" fillId="9" borderId="3" xfId="0" applyNumberFormat="1" applyFont="1" applyFill="1" applyBorder="1" applyAlignment="1">
      <alignment horizontal="center" vertical="center" wrapText="1"/>
    </xf>
    <xf numFmtId="14" fontId="1" fillId="0" borderId="2" xfId="0" applyNumberFormat="1" applyFont="1" applyBorder="1" applyAlignment="1">
      <alignment horizontal="center" wrapText="1"/>
    </xf>
    <xf numFmtId="14" fontId="1" fillId="0" borderId="3" xfId="0" applyNumberFormat="1" applyFont="1" applyBorder="1" applyAlignment="1">
      <alignment horizontal="center" wrapText="1"/>
    </xf>
    <xf numFmtId="14" fontId="1" fillId="0" borderId="13" xfId="0" applyNumberFormat="1" applyFont="1" applyBorder="1" applyAlignment="1">
      <alignment horizontal="center" wrapText="1"/>
    </xf>
    <xf numFmtId="14" fontId="1" fillId="0" borderId="14" xfId="0" applyNumberFormat="1" applyFont="1" applyBorder="1" applyAlignment="1">
      <alignment horizontal="center" wrapText="1"/>
    </xf>
    <xf numFmtId="14" fontId="1" fillId="0" borderId="3" xfId="0" applyNumberFormat="1" applyFont="1" applyFill="1" applyBorder="1" applyAlignment="1">
      <alignment horizontal="center" vertical="center" wrapText="1"/>
    </xf>
    <xf numFmtId="14" fontId="1" fillId="0" borderId="2" xfId="0" applyNumberFormat="1" applyFont="1" applyFill="1" applyBorder="1" applyAlignment="1">
      <alignment horizontal="center" vertical="center" wrapText="1"/>
    </xf>
    <xf numFmtId="14" fontId="1" fillId="0" borderId="2" xfId="16" applyNumberFormat="1" applyFont="1" applyFill="1" applyBorder="1" applyAlignment="1">
      <alignment horizontal="center" vertical="center" wrapText="1"/>
    </xf>
    <xf numFmtId="164" fontId="1" fillId="0" borderId="2" xfId="0" applyNumberFormat="1" applyFont="1" applyFill="1" applyBorder="1" applyAlignment="1">
      <alignment horizontal="center" vertical="center" wrapText="1"/>
    </xf>
    <xf numFmtId="0" fontId="1" fillId="0" borderId="2" xfId="0" applyFont="1" applyFill="1" applyBorder="1" applyAlignment="1">
      <alignment vertical="center" wrapText="1"/>
    </xf>
    <xf numFmtId="14" fontId="1" fillId="0" borderId="2" xfId="0" applyNumberFormat="1" applyFont="1" applyFill="1" applyBorder="1" applyAlignment="1">
      <alignment horizontal="left" vertical="center" wrapText="1"/>
    </xf>
    <xf numFmtId="14" fontId="1" fillId="0" borderId="2" xfId="0" applyNumberFormat="1" applyFont="1" applyFill="1" applyBorder="1" applyAlignment="1">
      <alignment vertical="center" wrapText="1"/>
    </xf>
    <xf numFmtId="14" fontId="1" fillId="0" borderId="2" xfId="0" applyNumberFormat="1" applyFont="1" applyFill="1" applyBorder="1" applyAlignment="1">
      <alignment horizontal="center" wrapText="1"/>
    </xf>
    <xf numFmtId="0" fontId="1" fillId="0" borderId="2" xfId="0" applyFont="1" applyFill="1" applyBorder="1" applyAlignment="1">
      <alignment horizontal="left" vertical="center" wrapText="1"/>
    </xf>
  </cellXfs>
  <cellStyles count="17">
    <cellStyle name="Hyperlink" xfId="1" xr:uid="{00000000-000B-0000-0000-000008000000}"/>
    <cellStyle name="Normal" xfId="0" builtinId="0"/>
    <cellStyle name="Normal 2" xfId="2" xr:uid="{F15E8113-5D01-4BD7-B1B4-D8554AC50F02}"/>
    <cellStyle name="Normal 2 2" xfId="4" xr:uid="{C27619EC-CF09-4FCF-A6D8-97B1A72A1DD5}"/>
    <cellStyle name="Normal 2 3" xfId="12" xr:uid="{481038FA-034A-4C90-9FBB-9CFFC9ECBC3C}"/>
    <cellStyle name="Normal 3" xfId="13" xr:uid="{C53FE87B-8336-4211-998D-7EBE8116DA39}"/>
    <cellStyle name="Normal 3 2" xfId="8" xr:uid="{3333B997-9698-4C6E-AF41-9AA712377A7F}"/>
    <cellStyle name="Normal 3 3" xfId="7" xr:uid="{3BB943A2-DA7E-4C88-B00C-783C7E2970F3}"/>
    <cellStyle name="Normal 3 3 2" xfId="11" xr:uid="{E27EC432-C2AB-4A75-93AA-A79A14668834}"/>
    <cellStyle name="Normal 3 4" xfId="15" xr:uid="{D04C7F7D-4B8A-41F1-951C-D197E5C9AE5F}"/>
    <cellStyle name="Normal 4" xfId="14" xr:uid="{DE5D2B7B-04AA-47BE-B536-1A57A894695F}"/>
    <cellStyle name="Normal 4 2" xfId="5" xr:uid="{88DF6BC5-30F8-4DE9-BCA6-5E5C84180CAB}"/>
    <cellStyle name="Normal 5" xfId="3" xr:uid="{4C591C32-5B5E-4E72-A7E0-245A6EC18856}"/>
    <cellStyle name="Normal 5 2" xfId="9" xr:uid="{4E6B9DD8-4043-4A0C-B804-CD77B1FC3E83}"/>
    <cellStyle name="Normal 5 3" xfId="10" xr:uid="{E1481F50-0415-4AA1-A29A-054E3B819A00}"/>
    <cellStyle name="Normal 6" xfId="16" xr:uid="{98007B6D-EBEB-4303-8535-7EE084DB34A4}"/>
    <cellStyle name="Normal 8" xfId="6" xr:uid="{CD592B15-FE62-4BFD-AC03-679A564D3FF4}"/>
  </cellStyles>
  <dxfs count="0"/>
  <tableStyles count="0" defaultTableStyle="TableStyleMedium2" defaultPivotStyle="PivotStyleMedium9"/>
  <colors>
    <mruColors>
      <color rgb="FFD5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Julio" id="{20D929A7-CD70-4131-9A31-2E022BD2663F}"/>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B48E4-9FC9-4842-B89A-103CED448E64}">
  <dimension ref="A1:K109"/>
  <sheetViews>
    <sheetView workbookViewId="0">
      <selection activeCell="G14" sqref="G14"/>
    </sheetView>
  </sheetViews>
  <sheetFormatPr baseColWidth="10" defaultColWidth="11.42578125" defaultRowHeight="15" x14ac:dyDescent="0.25"/>
  <cols>
    <col min="1" max="1" width="53.28515625" customWidth="1"/>
    <col min="4" max="4" width="11.7109375" style="2" bestFit="1" customWidth="1"/>
    <col min="5" max="5" width="14" style="2" bestFit="1" customWidth="1"/>
    <col min="10" max="10" width="16.28515625" customWidth="1"/>
  </cols>
  <sheetData>
    <row r="1" spans="1:7" x14ac:dyDescent="0.25">
      <c r="A1" t="s">
        <v>0</v>
      </c>
      <c r="B1" t="s">
        <v>1</v>
      </c>
      <c r="C1" t="s">
        <v>2</v>
      </c>
      <c r="D1" s="2" t="s">
        <v>3</v>
      </c>
      <c r="E1" s="2" t="s">
        <v>4</v>
      </c>
    </row>
    <row r="2" spans="1:7" x14ac:dyDescent="0.25">
      <c r="A2" t="s">
        <v>5</v>
      </c>
      <c r="B2" t="s">
        <v>6</v>
      </c>
      <c r="C2" t="s">
        <v>7</v>
      </c>
      <c r="D2" s="22">
        <v>44634</v>
      </c>
      <c r="E2" s="22">
        <v>44634</v>
      </c>
      <c r="F2" s="19">
        <v>45575</v>
      </c>
      <c r="G2" s="19">
        <v>45575</v>
      </c>
    </row>
    <row r="3" spans="1:7" x14ac:dyDescent="0.25">
      <c r="A3" t="s">
        <v>8</v>
      </c>
      <c r="B3" t="s">
        <v>6</v>
      </c>
      <c r="C3" t="s">
        <v>7</v>
      </c>
      <c r="D3" s="22">
        <v>44615</v>
      </c>
      <c r="E3" s="22">
        <v>44615</v>
      </c>
      <c r="F3" s="21"/>
    </row>
    <row r="4" spans="1:7" x14ac:dyDescent="0.25">
      <c r="A4" t="s">
        <v>9</v>
      </c>
      <c r="B4" t="s">
        <v>6</v>
      </c>
      <c r="C4" t="s">
        <v>7</v>
      </c>
      <c r="D4" s="22">
        <v>44642</v>
      </c>
      <c r="E4" s="22">
        <v>44642</v>
      </c>
    </row>
    <row r="5" spans="1:7" x14ac:dyDescent="0.25">
      <c r="A5" t="s">
        <v>10</v>
      </c>
      <c r="B5" t="s">
        <v>6</v>
      </c>
      <c r="C5" t="s">
        <v>11</v>
      </c>
      <c r="D5" s="22">
        <v>44645</v>
      </c>
      <c r="E5" s="22">
        <v>44645</v>
      </c>
    </row>
    <row r="6" spans="1:7" x14ac:dyDescent="0.25">
      <c r="A6" t="s">
        <v>12</v>
      </c>
      <c r="B6" t="s">
        <v>13</v>
      </c>
      <c r="C6" t="s">
        <v>14</v>
      </c>
      <c r="D6" s="22">
        <v>44627</v>
      </c>
      <c r="E6" s="22">
        <v>44627</v>
      </c>
    </row>
    <row r="7" spans="1:7" x14ac:dyDescent="0.25">
      <c r="A7" t="s">
        <v>15</v>
      </c>
      <c r="B7" t="s">
        <v>13</v>
      </c>
      <c r="C7" t="s">
        <v>16</v>
      </c>
      <c r="D7" s="22">
        <v>44627</v>
      </c>
      <c r="E7" s="22">
        <v>44627</v>
      </c>
    </row>
    <row r="8" spans="1:7" x14ac:dyDescent="0.25">
      <c r="A8" t="s">
        <v>17</v>
      </c>
      <c r="B8" t="s">
        <v>13</v>
      </c>
      <c r="C8" t="s">
        <v>18</v>
      </c>
      <c r="D8" s="22">
        <v>44676</v>
      </c>
      <c r="E8" s="22">
        <v>44676</v>
      </c>
      <c r="F8">
        <f>E8-E2</f>
        <v>42</v>
      </c>
    </row>
    <row r="9" spans="1:7" x14ac:dyDescent="0.25">
      <c r="A9" t="s">
        <v>19</v>
      </c>
      <c r="B9" t="s">
        <v>6</v>
      </c>
      <c r="C9" t="s">
        <v>7</v>
      </c>
      <c r="D9" s="22">
        <v>44634</v>
      </c>
      <c r="E9" s="22">
        <v>44634</v>
      </c>
    </row>
    <row r="10" spans="1:7" x14ac:dyDescent="0.25">
      <c r="A10" t="s">
        <v>20</v>
      </c>
      <c r="B10" t="s">
        <v>21</v>
      </c>
      <c r="C10" t="s">
        <v>22</v>
      </c>
      <c r="D10" s="22">
        <v>44634</v>
      </c>
      <c r="E10" s="22">
        <v>44681</v>
      </c>
    </row>
    <row r="11" spans="1:7" x14ac:dyDescent="0.25">
      <c r="A11" t="s">
        <v>23</v>
      </c>
      <c r="B11" t="s">
        <v>21</v>
      </c>
      <c r="C11" t="s">
        <v>22</v>
      </c>
      <c r="D11" s="22">
        <v>44627</v>
      </c>
      <c r="E11" s="22">
        <v>44681</v>
      </c>
    </row>
    <row r="12" spans="1:7" x14ac:dyDescent="0.25">
      <c r="A12" t="s">
        <v>24</v>
      </c>
      <c r="B12" t="s">
        <v>21</v>
      </c>
      <c r="C12" t="s">
        <v>25</v>
      </c>
      <c r="D12" s="22">
        <v>44627</v>
      </c>
      <c r="E12" s="22">
        <v>44686</v>
      </c>
    </row>
    <row r="13" spans="1:7" x14ac:dyDescent="0.25">
      <c r="A13" t="s">
        <v>26</v>
      </c>
      <c r="B13" t="s">
        <v>13</v>
      </c>
      <c r="C13" t="s">
        <v>27</v>
      </c>
      <c r="D13" s="22">
        <v>44627</v>
      </c>
      <c r="E13" s="22">
        <v>44695</v>
      </c>
    </row>
    <row r="14" spans="1:7" x14ac:dyDescent="0.25">
      <c r="A14" t="s">
        <v>28</v>
      </c>
      <c r="B14" t="s">
        <v>13</v>
      </c>
      <c r="C14" t="s">
        <v>29</v>
      </c>
      <c r="D14" s="22">
        <v>44627</v>
      </c>
      <c r="E14" s="22">
        <v>44784</v>
      </c>
      <c r="F14">
        <f>D14-D2</f>
        <v>-7</v>
      </c>
      <c r="G14">
        <f>E14-E2</f>
        <v>150</v>
      </c>
    </row>
    <row r="15" spans="1:7" x14ac:dyDescent="0.25">
      <c r="A15" t="s">
        <v>30</v>
      </c>
      <c r="B15" t="s">
        <v>13</v>
      </c>
      <c r="C15" t="s">
        <v>31</v>
      </c>
      <c r="D15" s="22">
        <v>44637</v>
      </c>
      <c r="E15" s="22">
        <v>44643</v>
      </c>
    </row>
    <row r="16" spans="1:7" x14ac:dyDescent="0.25">
      <c r="A16" t="s">
        <v>32</v>
      </c>
      <c r="B16" t="s">
        <v>13</v>
      </c>
      <c r="C16" t="s">
        <v>31</v>
      </c>
      <c r="D16" s="22">
        <v>44645</v>
      </c>
      <c r="E16" s="22">
        <v>44645</v>
      </c>
      <c r="F16">
        <f>E16-E2</f>
        <v>11</v>
      </c>
    </row>
    <row r="17" spans="1:11" x14ac:dyDescent="0.25">
      <c r="A17" t="s">
        <v>33</v>
      </c>
      <c r="B17" t="s">
        <v>13</v>
      </c>
      <c r="C17" t="s">
        <v>31</v>
      </c>
      <c r="D17" s="22">
        <v>44645</v>
      </c>
      <c r="E17" s="22">
        <v>44649</v>
      </c>
      <c r="F17">
        <f t="shared" ref="F17:F26" si="0">D17-$E$2</f>
        <v>11</v>
      </c>
      <c r="G17">
        <f t="shared" ref="G17:G26" si="1">E17-$E$2</f>
        <v>15</v>
      </c>
    </row>
    <row r="18" spans="1:11" x14ac:dyDescent="0.25">
      <c r="A18" t="s">
        <v>34</v>
      </c>
      <c r="B18" t="s">
        <v>13</v>
      </c>
      <c r="C18" t="s">
        <v>16</v>
      </c>
      <c r="D18" s="22">
        <v>44652</v>
      </c>
      <c r="E18" s="22">
        <v>44652</v>
      </c>
      <c r="F18">
        <f t="shared" si="0"/>
        <v>18</v>
      </c>
      <c r="G18">
        <f t="shared" si="1"/>
        <v>18</v>
      </c>
    </row>
    <row r="19" spans="1:11" x14ac:dyDescent="0.25">
      <c r="A19" t="s">
        <v>35</v>
      </c>
      <c r="B19" t="s">
        <v>13</v>
      </c>
      <c r="C19" t="s">
        <v>16</v>
      </c>
      <c r="D19" s="22">
        <v>44653</v>
      </c>
      <c r="E19" s="22">
        <v>44655</v>
      </c>
      <c r="F19">
        <f t="shared" si="0"/>
        <v>19</v>
      </c>
      <c r="G19">
        <f t="shared" si="1"/>
        <v>21</v>
      </c>
    </row>
    <row r="20" spans="1:11" x14ac:dyDescent="0.25">
      <c r="A20" t="s">
        <v>36</v>
      </c>
      <c r="B20" t="s">
        <v>13</v>
      </c>
      <c r="C20" t="s">
        <v>16</v>
      </c>
      <c r="D20" s="22">
        <v>44654</v>
      </c>
      <c r="E20" s="22">
        <v>44654</v>
      </c>
      <c r="F20">
        <f t="shared" si="0"/>
        <v>20</v>
      </c>
      <c r="G20">
        <f t="shared" si="1"/>
        <v>20</v>
      </c>
    </row>
    <row r="21" spans="1:11" x14ac:dyDescent="0.25">
      <c r="A21" t="s">
        <v>37</v>
      </c>
      <c r="B21" t="s">
        <v>13</v>
      </c>
      <c r="C21" t="s">
        <v>16</v>
      </c>
      <c r="D21" s="22">
        <v>44684</v>
      </c>
      <c r="E21" s="22">
        <v>44689</v>
      </c>
      <c r="F21">
        <f t="shared" si="0"/>
        <v>50</v>
      </c>
      <c r="G21">
        <f t="shared" si="1"/>
        <v>55</v>
      </c>
    </row>
    <row r="22" spans="1:11" x14ac:dyDescent="0.25">
      <c r="A22" t="s">
        <v>38</v>
      </c>
      <c r="B22" t="s">
        <v>21</v>
      </c>
      <c r="C22" t="s">
        <v>39</v>
      </c>
      <c r="D22" s="22">
        <v>44695</v>
      </c>
      <c r="E22" s="22">
        <v>44696</v>
      </c>
      <c r="F22">
        <f t="shared" si="0"/>
        <v>61</v>
      </c>
      <c r="G22">
        <f t="shared" si="1"/>
        <v>62</v>
      </c>
    </row>
    <row r="23" spans="1:11" x14ac:dyDescent="0.25">
      <c r="A23" t="s">
        <v>40</v>
      </c>
      <c r="B23" t="s">
        <v>13</v>
      </c>
      <c r="C23" t="s">
        <v>16</v>
      </c>
      <c r="D23" s="22">
        <v>44655</v>
      </c>
      <c r="E23" s="22">
        <v>44683</v>
      </c>
      <c r="F23">
        <f t="shared" si="0"/>
        <v>21</v>
      </c>
      <c r="G23">
        <f t="shared" si="1"/>
        <v>49</v>
      </c>
    </row>
    <row r="24" spans="1:11" x14ac:dyDescent="0.25">
      <c r="A24" t="s">
        <v>41</v>
      </c>
      <c r="B24" t="s">
        <v>13</v>
      </c>
      <c r="C24" t="s">
        <v>16</v>
      </c>
      <c r="D24" s="22">
        <v>44655</v>
      </c>
      <c r="E24" s="22">
        <v>44686</v>
      </c>
      <c r="F24">
        <f t="shared" si="0"/>
        <v>21</v>
      </c>
      <c r="G24">
        <f t="shared" si="1"/>
        <v>52</v>
      </c>
    </row>
    <row r="25" spans="1:11" x14ac:dyDescent="0.25">
      <c r="A25" t="s">
        <v>42</v>
      </c>
      <c r="B25" t="s">
        <v>13</v>
      </c>
      <c r="C25" t="s">
        <v>16</v>
      </c>
      <c r="D25" s="22">
        <v>44687</v>
      </c>
      <c r="E25" s="22">
        <v>44687</v>
      </c>
      <c r="F25">
        <f t="shared" si="0"/>
        <v>53</v>
      </c>
      <c r="G25">
        <f t="shared" si="1"/>
        <v>53</v>
      </c>
    </row>
    <row r="26" spans="1:11" x14ac:dyDescent="0.25">
      <c r="A26" t="s">
        <v>43</v>
      </c>
      <c r="B26" t="s">
        <v>13</v>
      </c>
      <c r="C26" t="s">
        <v>16</v>
      </c>
      <c r="D26" s="22">
        <v>44688</v>
      </c>
      <c r="E26" s="22">
        <v>44689</v>
      </c>
      <c r="F26">
        <f t="shared" si="0"/>
        <v>54</v>
      </c>
      <c r="G26">
        <f t="shared" si="1"/>
        <v>55</v>
      </c>
    </row>
    <row r="27" spans="1:11" x14ac:dyDescent="0.25">
      <c r="A27" t="s">
        <v>44</v>
      </c>
      <c r="B27" t="s">
        <v>13</v>
      </c>
      <c r="C27" t="s">
        <v>45</v>
      </c>
      <c r="D27" s="22">
        <v>44660</v>
      </c>
      <c r="E27" s="22">
        <v>44660</v>
      </c>
    </row>
    <row r="28" spans="1:11" x14ac:dyDescent="0.25">
      <c r="A28" t="s">
        <v>46</v>
      </c>
      <c r="B28" t="s">
        <v>13</v>
      </c>
      <c r="C28" t="s">
        <v>16</v>
      </c>
      <c r="D28" s="22">
        <v>44662</v>
      </c>
      <c r="E28" s="22">
        <v>44701</v>
      </c>
      <c r="F28">
        <f>D28-$E$2</f>
        <v>28</v>
      </c>
      <c r="G28">
        <f>E28-$E$2</f>
        <v>67</v>
      </c>
    </row>
    <row r="29" spans="1:11" x14ac:dyDescent="0.25">
      <c r="A29" t="s">
        <v>47</v>
      </c>
      <c r="B29" t="s">
        <v>13</v>
      </c>
      <c r="C29" t="s">
        <v>16</v>
      </c>
      <c r="D29" s="22">
        <v>44664</v>
      </c>
      <c r="E29" s="22">
        <v>44695</v>
      </c>
      <c r="F29">
        <f>D29-$E$2</f>
        <v>30</v>
      </c>
      <c r="G29">
        <f>E29-$E$2</f>
        <v>61</v>
      </c>
    </row>
    <row r="30" spans="1:11" x14ac:dyDescent="0.25">
      <c r="A30" t="s">
        <v>48</v>
      </c>
      <c r="B30" t="s">
        <v>6</v>
      </c>
      <c r="C30" t="s">
        <v>7</v>
      </c>
      <c r="D30" s="22">
        <v>44634</v>
      </c>
      <c r="E30" s="22">
        <v>44634</v>
      </c>
    </row>
    <row r="31" spans="1:11" x14ac:dyDescent="0.25">
      <c r="A31" t="s">
        <v>49</v>
      </c>
      <c r="B31" t="s">
        <v>6</v>
      </c>
      <c r="C31" t="s">
        <v>7</v>
      </c>
      <c r="D31" s="22">
        <v>44634</v>
      </c>
      <c r="E31" s="22">
        <v>44634</v>
      </c>
    </row>
    <row r="32" spans="1:11" x14ac:dyDescent="0.25">
      <c r="A32" t="s">
        <v>50</v>
      </c>
      <c r="B32" t="s">
        <v>13</v>
      </c>
      <c r="C32" t="s">
        <v>51</v>
      </c>
      <c r="D32" s="22">
        <v>44653</v>
      </c>
      <c r="E32" s="22">
        <v>44690</v>
      </c>
      <c r="F32" s="23">
        <v>44653</v>
      </c>
      <c r="G32" s="23">
        <v>44690</v>
      </c>
      <c r="H32">
        <f>G32-F32</f>
        <v>37</v>
      </c>
      <c r="J32" t="s">
        <v>52</v>
      </c>
      <c r="K32" t="s">
        <v>53</v>
      </c>
    </row>
    <row r="33" spans="1:11" x14ac:dyDescent="0.25">
      <c r="A33" t="s">
        <v>54</v>
      </c>
      <c r="B33" t="s">
        <v>13</v>
      </c>
      <c r="C33" t="s">
        <v>51</v>
      </c>
      <c r="D33" s="22">
        <v>44678</v>
      </c>
      <c r="E33" s="22">
        <v>44712</v>
      </c>
      <c r="F33" s="24">
        <v>44678</v>
      </c>
      <c r="G33" s="24">
        <v>44712</v>
      </c>
      <c r="H33">
        <f>G33-F33</f>
        <v>34</v>
      </c>
      <c r="J33" t="s">
        <v>55</v>
      </c>
      <c r="K33" t="s">
        <v>53</v>
      </c>
    </row>
    <row r="34" spans="1:11" x14ac:dyDescent="0.25">
      <c r="A34" t="s">
        <v>56</v>
      </c>
      <c r="B34" t="s">
        <v>6</v>
      </c>
      <c r="C34" t="s">
        <v>7</v>
      </c>
      <c r="D34" s="22">
        <v>44634</v>
      </c>
      <c r="E34" s="22">
        <v>44634</v>
      </c>
    </row>
    <row r="35" spans="1:11" x14ac:dyDescent="0.25">
      <c r="A35" t="s">
        <v>57</v>
      </c>
      <c r="B35" t="s">
        <v>6</v>
      </c>
      <c r="C35" t="s">
        <v>58</v>
      </c>
      <c r="D35" s="22">
        <v>44635</v>
      </c>
      <c r="E35" s="22">
        <v>44647</v>
      </c>
    </row>
    <row r="36" spans="1:11" x14ac:dyDescent="0.25">
      <c r="A36" t="s">
        <v>59</v>
      </c>
      <c r="B36" t="s">
        <v>6</v>
      </c>
      <c r="C36" t="s">
        <v>60</v>
      </c>
      <c r="D36" s="22">
        <v>44648</v>
      </c>
      <c r="E36" s="22">
        <v>44652</v>
      </c>
    </row>
    <row r="37" spans="1:11" x14ac:dyDescent="0.25">
      <c r="A37" t="s">
        <v>61</v>
      </c>
      <c r="B37" t="s">
        <v>6</v>
      </c>
      <c r="C37" t="s">
        <v>11</v>
      </c>
      <c r="D37" s="22">
        <v>44653</v>
      </c>
      <c r="E37" s="22">
        <v>44660</v>
      </c>
    </row>
    <row r="38" spans="1:11" x14ac:dyDescent="0.25">
      <c r="A38" t="s">
        <v>62</v>
      </c>
      <c r="B38" t="s">
        <v>6</v>
      </c>
      <c r="C38" t="s">
        <v>60</v>
      </c>
      <c r="D38" s="22">
        <v>44661</v>
      </c>
      <c r="E38" s="22">
        <v>44669</v>
      </c>
    </row>
    <row r="39" spans="1:11" x14ac:dyDescent="0.25">
      <c r="A39" t="s">
        <v>63</v>
      </c>
      <c r="B39" t="s">
        <v>6</v>
      </c>
      <c r="C39" t="s">
        <v>7</v>
      </c>
      <c r="D39" s="22">
        <v>44642</v>
      </c>
      <c r="E39" s="22">
        <v>44656</v>
      </c>
    </row>
    <row r="40" spans="1:11" x14ac:dyDescent="0.25">
      <c r="A40" t="s">
        <v>64</v>
      </c>
      <c r="B40" t="s">
        <v>6</v>
      </c>
      <c r="C40" t="s">
        <v>7</v>
      </c>
      <c r="D40" s="22">
        <v>44643</v>
      </c>
      <c r="E40" s="22">
        <v>44661</v>
      </c>
    </row>
    <row r="41" spans="1:11" x14ac:dyDescent="0.25">
      <c r="A41" t="s">
        <v>65</v>
      </c>
      <c r="B41" t="s">
        <v>6</v>
      </c>
      <c r="C41" t="s">
        <v>7</v>
      </c>
      <c r="D41" s="22">
        <v>44662</v>
      </c>
      <c r="E41" s="22">
        <v>44669</v>
      </c>
      <c r="F41" s="23">
        <v>44662</v>
      </c>
      <c r="G41" s="23">
        <v>44669</v>
      </c>
      <c r="H41">
        <f>G41-F41</f>
        <v>7</v>
      </c>
      <c r="J41" t="s">
        <v>66</v>
      </c>
      <c r="K41" t="s">
        <v>53</v>
      </c>
    </row>
    <row r="42" spans="1:11" x14ac:dyDescent="0.25">
      <c r="A42" t="s">
        <v>67</v>
      </c>
      <c r="B42" t="s">
        <v>6</v>
      </c>
      <c r="C42" t="s">
        <v>60</v>
      </c>
      <c r="D42" s="22">
        <v>44671</v>
      </c>
      <c r="E42" s="22">
        <v>44674</v>
      </c>
      <c r="F42" s="20">
        <v>45597</v>
      </c>
      <c r="G42" s="20">
        <v>45602</v>
      </c>
      <c r="H42">
        <f>G42-F42</f>
        <v>5</v>
      </c>
      <c r="J42" t="s">
        <v>66</v>
      </c>
      <c r="K42" t="s">
        <v>68</v>
      </c>
    </row>
    <row r="43" spans="1:11" x14ac:dyDescent="0.25">
      <c r="A43" t="s">
        <v>69</v>
      </c>
      <c r="B43" t="s">
        <v>6</v>
      </c>
      <c r="C43" t="s">
        <v>60</v>
      </c>
      <c r="D43" s="22">
        <v>44677</v>
      </c>
      <c r="E43" s="22">
        <v>44677</v>
      </c>
    </row>
    <row r="44" spans="1:11" x14ac:dyDescent="0.25">
      <c r="A44" t="s">
        <v>70</v>
      </c>
      <c r="B44" t="s">
        <v>6</v>
      </c>
      <c r="C44" t="s">
        <v>60</v>
      </c>
      <c r="D44" s="22">
        <v>44642</v>
      </c>
      <c r="E44" s="22">
        <v>44656</v>
      </c>
    </row>
    <row r="45" spans="1:11" x14ac:dyDescent="0.25">
      <c r="A45" t="s">
        <v>71</v>
      </c>
      <c r="B45" t="s">
        <v>6</v>
      </c>
      <c r="C45" t="s">
        <v>60</v>
      </c>
      <c r="D45" s="22">
        <v>44643</v>
      </c>
      <c r="E45" s="22">
        <v>44661</v>
      </c>
    </row>
    <row r="46" spans="1:11" x14ac:dyDescent="0.25">
      <c r="A46" t="s">
        <v>72</v>
      </c>
      <c r="B46" t="s">
        <v>6</v>
      </c>
      <c r="C46" t="s">
        <v>7</v>
      </c>
      <c r="D46" s="22">
        <v>44678</v>
      </c>
      <c r="E46" s="22">
        <v>44692</v>
      </c>
      <c r="F46" s="24">
        <v>44678</v>
      </c>
      <c r="G46" s="24">
        <v>44692</v>
      </c>
      <c r="H46">
        <f>G46-F46</f>
        <v>14</v>
      </c>
      <c r="J46" t="s">
        <v>73</v>
      </c>
      <c r="K46" t="s">
        <v>53</v>
      </c>
    </row>
    <row r="47" spans="1:11" x14ac:dyDescent="0.25">
      <c r="A47" t="s">
        <v>74</v>
      </c>
      <c r="B47" t="s">
        <v>6</v>
      </c>
      <c r="C47" t="s">
        <v>7</v>
      </c>
      <c r="D47" s="22">
        <v>44630</v>
      </c>
      <c r="E47" s="22">
        <v>44631</v>
      </c>
      <c r="F47">
        <f>D47-$E$2</f>
        <v>-4</v>
      </c>
      <c r="G47">
        <f>E47-$E$2</f>
        <v>-3</v>
      </c>
      <c r="H47">
        <f>G47-F47</f>
        <v>1</v>
      </c>
      <c r="J47" t="s">
        <v>73</v>
      </c>
      <c r="K47" t="s">
        <v>68</v>
      </c>
    </row>
    <row r="48" spans="1:11" x14ac:dyDescent="0.25">
      <c r="A48" t="s">
        <v>75</v>
      </c>
      <c r="B48" t="s">
        <v>6</v>
      </c>
      <c r="C48" t="s">
        <v>7</v>
      </c>
      <c r="D48" s="22">
        <v>44637</v>
      </c>
      <c r="E48" s="22">
        <v>44638</v>
      </c>
      <c r="F48">
        <f>D48-$E$2</f>
        <v>3</v>
      </c>
      <c r="G48">
        <f>E48-$E$2</f>
        <v>4</v>
      </c>
    </row>
    <row r="49" spans="1:7" x14ac:dyDescent="0.25">
      <c r="A49" t="s">
        <v>76</v>
      </c>
      <c r="B49" t="s">
        <v>6</v>
      </c>
      <c r="C49" t="s">
        <v>7</v>
      </c>
      <c r="D49" s="22">
        <v>44644</v>
      </c>
      <c r="E49" s="22">
        <v>44645</v>
      </c>
    </row>
    <row r="50" spans="1:7" x14ac:dyDescent="0.25">
      <c r="A50" t="s">
        <v>77</v>
      </c>
      <c r="B50" t="s">
        <v>6</v>
      </c>
      <c r="C50" t="s">
        <v>11</v>
      </c>
      <c r="D50" s="22">
        <v>44660</v>
      </c>
      <c r="E50" s="22">
        <v>44671</v>
      </c>
      <c r="F50">
        <f t="shared" ref="F50:G52" si="2">D50-$E$2</f>
        <v>26</v>
      </c>
      <c r="G50">
        <f t="shared" si="2"/>
        <v>37</v>
      </c>
    </row>
    <row r="51" spans="1:7" x14ac:dyDescent="0.25">
      <c r="A51" t="s">
        <v>78</v>
      </c>
      <c r="B51" t="s">
        <v>6</v>
      </c>
      <c r="C51" t="s">
        <v>11</v>
      </c>
      <c r="D51" s="22">
        <v>44665</v>
      </c>
      <c r="E51" s="22">
        <v>44671</v>
      </c>
      <c r="F51">
        <f t="shared" si="2"/>
        <v>31</v>
      </c>
      <c r="G51">
        <f t="shared" si="2"/>
        <v>37</v>
      </c>
    </row>
    <row r="52" spans="1:7" x14ac:dyDescent="0.25">
      <c r="A52" t="s">
        <v>79</v>
      </c>
      <c r="B52" t="s">
        <v>6</v>
      </c>
      <c r="C52" t="s">
        <v>11</v>
      </c>
      <c r="D52" s="22">
        <v>44677</v>
      </c>
      <c r="E52" s="22">
        <v>44680</v>
      </c>
      <c r="F52">
        <f t="shared" si="2"/>
        <v>43</v>
      </c>
      <c r="G52">
        <f t="shared" si="2"/>
        <v>46</v>
      </c>
    </row>
    <row r="53" spans="1:7" x14ac:dyDescent="0.25">
      <c r="A53" t="s">
        <v>80</v>
      </c>
      <c r="B53" t="s">
        <v>6</v>
      </c>
      <c r="C53" t="s">
        <v>11</v>
      </c>
      <c r="D53" s="22">
        <v>44680</v>
      </c>
      <c r="E53" s="22">
        <v>44687</v>
      </c>
    </row>
    <row r="54" spans="1:7" x14ac:dyDescent="0.25">
      <c r="A54" t="s">
        <v>81</v>
      </c>
      <c r="B54" t="s">
        <v>6</v>
      </c>
      <c r="C54" t="s">
        <v>11</v>
      </c>
      <c r="D54" s="22">
        <v>44690</v>
      </c>
      <c r="E54" s="22">
        <v>44694</v>
      </c>
    </row>
    <row r="55" spans="1:7" x14ac:dyDescent="0.25">
      <c r="A55" t="s">
        <v>82</v>
      </c>
      <c r="B55" t="s">
        <v>6</v>
      </c>
      <c r="C55" t="s">
        <v>7</v>
      </c>
      <c r="D55" s="22">
        <v>44642</v>
      </c>
      <c r="E55" s="22">
        <v>44642</v>
      </c>
      <c r="F55">
        <f>D55-$E$2</f>
        <v>8</v>
      </c>
      <c r="G55">
        <f>E55-$E$2</f>
        <v>8</v>
      </c>
    </row>
    <row r="56" spans="1:7" x14ac:dyDescent="0.25">
      <c r="A56" t="s">
        <v>83</v>
      </c>
      <c r="B56" t="s">
        <v>6</v>
      </c>
      <c r="C56" t="s">
        <v>7</v>
      </c>
      <c r="D56" s="22">
        <v>44642</v>
      </c>
      <c r="E56" s="22">
        <v>44642</v>
      </c>
      <c r="F56">
        <f>D56-$E$2</f>
        <v>8</v>
      </c>
      <c r="G56">
        <f>E56-$E$2</f>
        <v>8</v>
      </c>
    </row>
    <row r="57" spans="1:7" x14ac:dyDescent="0.25">
      <c r="A57" t="s">
        <v>84</v>
      </c>
      <c r="B57" t="s">
        <v>21</v>
      </c>
      <c r="C57" t="s">
        <v>85</v>
      </c>
      <c r="D57" s="22">
        <v>44671</v>
      </c>
      <c r="E57" s="22">
        <v>44687</v>
      </c>
      <c r="F57">
        <f>D57-D58</f>
        <v>-25</v>
      </c>
      <c r="G57">
        <f>E57-E58</f>
        <v>-9</v>
      </c>
    </row>
    <row r="58" spans="1:7" x14ac:dyDescent="0.25">
      <c r="A58" t="s">
        <v>86</v>
      </c>
      <c r="B58" t="s">
        <v>6</v>
      </c>
      <c r="C58" t="s">
        <v>60</v>
      </c>
      <c r="D58" s="23">
        <v>44696</v>
      </c>
      <c r="E58" s="23">
        <v>44696</v>
      </c>
    </row>
    <row r="59" spans="1:7" x14ac:dyDescent="0.25">
      <c r="A59" t="s">
        <v>87</v>
      </c>
      <c r="B59" t="s">
        <v>6</v>
      </c>
      <c r="C59" t="s">
        <v>11</v>
      </c>
      <c r="D59" s="22">
        <v>44656</v>
      </c>
      <c r="E59" s="22">
        <v>44660</v>
      </c>
    </row>
    <row r="60" spans="1:7" x14ac:dyDescent="0.25">
      <c r="A60" t="s">
        <v>88</v>
      </c>
      <c r="B60" t="s">
        <v>21</v>
      </c>
      <c r="C60" t="s">
        <v>89</v>
      </c>
      <c r="D60" s="22">
        <v>44661</v>
      </c>
      <c r="E60" s="22">
        <v>44663</v>
      </c>
      <c r="F60">
        <f>D60-D58</f>
        <v>-35</v>
      </c>
      <c r="G60">
        <f>E60-E58</f>
        <v>-33</v>
      </c>
    </row>
    <row r="61" spans="1:7" x14ac:dyDescent="0.25">
      <c r="A61" t="s">
        <v>90</v>
      </c>
      <c r="B61" t="s">
        <v>6</v>
      </c>
      <c r="C61" t="s">
        <v>11</v>
      </c>
      <c r="D61" s="22">
        <v>44660</v>
      </c>
      <c r="E61" s="22">
        <v>44671</v>
      </c>
      <c r="F61">
        <f>D61-D58</f>
        <v>-36</v>
      </c>
      <c r="G61">
        <f>E61-E58</f>
        <v>-25</v>
      </c>
    </row>
    <row r="62" spans="1:7" x14ac:dyDescent="0.25">
      <c r="A62" t="s">
        <v>91</v>
      </c>
      <c r="B62" t="s">
        <v>6</v>
      </c>
      <c r="C62" t="s">
        <v>7</v>
      </c>
      <c r="D62" s="22">
        <v>44673</v>
      </c>
      <c r="E62" s="22">
        <v>44676</v>
      </c>
      <c r="F62">
        <f>D62-D58</f>
        <v>-23</v>
      </c>
      <c r="G62">
        <f>E62-E58</f>
        <v>-20</v>
      </c>
    </row>
    <row r="63" spans="1:7" x14ac:dyDescent="0.25">
      <c r="A63" t="s">
        <v>92</v>
      </c>
      <c r="B63" t="s">
        <v>13</v>
      </c>
      <c r="C63" t="s">
        <v>93</v>
      </c>
      <c r="D63" s="22">
        <v>44662</v>
      </c>
      <c r="E63" s="22">
        <v>44668</v>
      </c>
      <c r="F63">
        <f>D63-D58</f>
        <v>-34</v>
      </c>
      <c r="G63">
        <f>E63-E58</f>
        <v>-28</v>
      </c>
    </row>
    <row r="64" spans="1:7" x14ac:dyDescent="0.25">
      <c r="A64" t="s">
        <v>94</v>
      </c>
      <c r="B64" t="s">
        <v>6</v>
      </c>
      <c r="C64" t="s">
        <v>7</v>
      </c>
      <c r="D64" s="22">
        <v>44669</v>
      </c>
      <c r="E64" s="22">
        <v>44673</v>
      </c>
      <c r="F64">
        <f>D64-D58</f>
        <v>-27</v>
      </c>
      <c r="G64">
        <f>E64-E58</f>
        <v>-23</v>
      </c>
    </row>
    <row r="65" spans="1:7" x14ac:dyDescent="0.25">
      <c r="A65" t="s">
        <v>95</v>
      </c>
      <c r="B65" t="s">
        <v>21</v>
      </c>
      <c r="C65" t="s">
        <v>96</v>
      </c>
      <c r="D65" s="22">
        <v>44662</v>
      </c>
      <c r="E65" s="22">
        <v>44672</v>
      </c>
      <c r="F65">
        <f>D65-D58</f>
        <v>-34</v>
      </c>
      <c r="G65">
        <f>E65-E58</f>
        <v>-24</v>
      </c>
    </row>
    <row r="66" spans="1:7" x14ac:dyDescent="0.25">
      <c r="A66" t="s">
        <v>97</v>
      </c>
      <c r="B66" t="s">
        <v>13</v>
      </c>
      <c r="C66" t="s">
        <v>16</v>
      </c>
      <c r="D66" s="22">
        <v>44667</v>
      </c>
      <c r="E66" s="22">
        <v>44674</v>
      </c>
      <c r="F66">
        <f>D66-D58</f>
        <v>-29</v>
      </c>
      <c r="G66">
        <f>E66-E58</f>
        <v>-22</v>
      </c>
    </row>
    <row r="67" spans="1:7" x14ac:dyDescent="0.25">
      <c r="A67" t="s">
        <v>98</v>
      </c>
      <c r="B67" t="s">
        <v>13</v>
      </c>
      <c r="C67" t="s">
        <v>16</v>
      </c>
      <c r="D67" s="22">
        <v>44696</v>
      </c>
      <c r="E67" s="22">
        <v>44697</v>
      </c>
    </row>
    <row r="68" spans="1:7" x14ac:dyDescent="0.25">
      <c r="A68" t="s">
        <v>99</v>
      </c>
      <c r="B68" t="s">
        <v>13</v>
      </c>
      <c r="C68" t="s">
        <v>16</v>
      </c>
      <c r="D68" s="22">
        <v>44668</v>
      </c>
      <c r="E68" s="22">
        <v>44693</v>
      </c>
      <c r="F68">
        <f>D68-D58</f>
        <v>-28</v>
      </c>
      <c r="G68">
        <f>E68-E58</f>
        <v>-3</v>
      </c>
    </row>
    <row r="69" spans="1:7" x14ac:dyDescent="0.25">
      <c r="A69" t="s">
        <v>100</v>
      </c>
      <c r="B69" t="s">
        <v>13</v>
      </c>
      <c r="C69" t="s">
        <v>16</v>
      </c>
      <c r="D69" s="22">
        <v>44668</v>
      </c>
      <c r="E69" s="22">
        <v>44694</v>
      </c>
      <c r="F69">
        <f>D69-D58</f>
        <v>-28</v>
      </c>
      <c r="G69">
        <f>E69-E58</f>
        <v>-2</v>
      </c>
    </row>
    <row r="70" spans="1:7" x14ac:dyDescent="0.25">
      <c r="A70" t="s">
        <v>101</v>
      </c>
      <c r="B70" t="s">
        <v>6</v>
      </c>
      <c r="C70" t="s">
        <v>11</v>
      </c>
      <c r="D70" s="22">
        <v>44696</v>
      </c>
      <c r="E70" s="22">
        <v>44697</v>
      </c>
    </row>
    <row r="71" spans="1:7" x14ac:dyDescent="0.25">
      <c r="A71" t="s">
        <v>102</v>
      </c>
      <c r="B71" t="s">
        <v>13</v>
      </c>
      <c r="C71" t="s">
        <v>103</v>
      </c>
      <c r="D71" s="22">
        <v>44676</v>
      </c>
      <c r="E71" s="22">
        <v>44680</v>
      </c>
    </row>
    <row r="72" spans="1:7" x14ac:dyDescent="0.25">
      <c r="A72" t="s">
        <v>104</v>
      </c>
      <c r="B72" t="s">
        <v>6</v>
      </c>
      <c r="C72" t="s">
        <v>11</v>
      </c>
      <c r="D72" s="22">
        <v>44672</v>
      </c>
      <c r="E72" s="22">
        <v>44672</v>
      </c>
      <c r="F72">
        <f>D72-D58</f>
        <v>-24</v>
      </c>
      <c r="G72">
        <f>E72-E58</f>
        <v>-24</v>
      </c>
    </row>
    <row r="73" spans="1:7" x14ac:dyDescent="0.25">
      <c r="A73" t="s">
        <v>105</v>
      </c>
      <c r="B73" t="s">
        <v>6</v>
      </c>
      <c r="C73" t="s">
        <v>60</v>
      </c>
      <c r="D73" s="22">
        <v>44672</v>
      </c>
      <c r="E73" s="22">
        <v>44672</v>
      </c>
      <c r="F73">
        <f>D73-D58</f>
        <v>-24</v>
      </c>
      <c r="G73">
        <f>E73-E58</f>
        <v>-24</v>
      </c>
    </row>
    <row r="74" spans="1:7" x14ac:dyDescent="0.25">
      <c r="A74" t="s">
        <v>106</v>
      </c>
      <c r="B74" t="s">
        <v>6</v>
      </c>
      <c r="C74" t="s">
        <v>7</v>
      </c>
      <c r="D74" s="22">
        <v>44673</v>
      </c>
      <c r="E74" s="22">
        <v>44673</v>
      </c>
    </row>
    <row r="75" spans="1:7" x14ac:dyDescent="0.25">
      <c r="A75" t="s">
        <v>107</v>
      </c>
      <c r="B75" t="s">
        <v>13</v>
      </c>
      <c r="C75" t="s">
        <v>31</v>
      </c>
      <c r="D75" s="22">
        <v>44674</v>
      </c>
      <c r="E75" s="22">
        <v>44679</v>
      </c>
      <c r="F75">
        <f>D75-D58</f>
        <v>-22</v>
      </c>
      <c r="G75">
        <f>E75-E58</f>
        <v>-17</v>
      </c>
    </row>
    <row r="76" spans="1:7" x14ac:dyDescent="0.25">
      <c r="A76" t="s">
        <v>108</v>
      </c>
      <c r="B76" t="s">
        <v>6</v>
      </c>
      <c r="C76" t="s">
        <v>11</v>
      </c>
      <c r="D76" s="22">
        <v>44698</v>
      </c>
      <c r="E76" s="22">
        <v>44698</v>
      </c>
      <c r="F76">
        <f>D76-D58</f>
        <v>2</v>
      </c>
      <c r="G76">
        <f>E76-E58</f>
        <v>2</v>
      </c>
    </row>
    <row r="77" spans="1:7" x14ac:dyDescent="0.25">
      <c r="A77" t="s">
        <v>109</v>
      </c>
      <c r="B77" t="s">
        <v>6</v>
      </c>
      <c r="C77" t="s">
        <v>11</v>
      </c>
      <c r="D77" s="22">
        <v>44698</v>
      </c>
      <c r="E77" s="22">
        <v>44698</v>
      </c>
    </row>
    <row r="78" spans="1:7" x14ac:dyDescent="0.25">
      <c r="A78" t="s">
        <v>110</v>
      </c>
      <c r="B78" t="s">
        <v>6</v>
      </c>
      <c r="C78" t="s">
        <v>11</v>
      </c>
      <c r="D78" s="22">
        <v>44698</v>
      </c>
      <c r="E78" s="22">
        <v>44698</v>
      </c>
    </row>
    <row r="79" spans="1:7" x14ac:dyDescent="0.25">
      <c r="A79" t="s">
        <v>111</v>
      </c>
      <c r="B79" t="s">
        <v>6</v>
      </c>
      <c r="C79" t="s">
        <v>11</v>
      </c>
      <c r="D79" s="22">
        <v>44699</v>
      </c>
      <c r="E79" s="22">
        <v>44702</v>
      </c>
    </row>
    <row r="80" spans="1:7" x14ac:dyDescent="0.25">
      <c r="A80" t="s">
        <v>112</v>
      </c>
      <c r="B80" t="s">
        <v>21</v>
      </c>
      <c r="C80" t="s">
        <v>113</v>
      </c>
      <c r="D80" s="22">
        <v>44654</v>
      </c>
      <c r="E80" s="22">
        <v>44664</v>
      </c>
    </row>
    <row r="81" spans="1:5" x14ac:dyDescent="0.25">
      <c r="A81" t="s">
        <v>114</v>
      </c>
      <c r="B81" t="s">
        <v>21</v>
      </c>
      <c r="C81" t="s">
        <v>113</v>
      </c>
      <c r="D81" s="22">
        <v>44654</v>
      </c>
      <c r="E81" s="22">
        <v>44664</v>
      </c>
    </row>
    <row r="92" spans="1:5" x14ac:dyDescent="0.25">
      <c r="A92" s="47" t="s">
        <v>115</v>
      </c>
      <c r="B92" s="47" t="s">
        <v>116</v>
      </c>
    </row>
    <row r="93" spans="1:5" x14ac:dyDescent="0.25">
      <c r="A93" s="46" t="s">
        <v>117</v>
      </c>
      <c r="B93" s="45">
        <v>1</v>
      </c>
    </row>
    <row r="94" spans="1:5" x14ac:dyDescent="0.25">
      <c r="A94" s="46" t="s">
        <v>118</v>
      </c>
      <c r="B94" s="45">
        <v>2</v>
      </c>
    </row>
    <row r="95" spans="1:5" x14ac:dyDescent="0.25">
      <c r="A95" s="46" t="s">
        <v>119</v>
      </c>
      <c r="B95" s="45">
        <v>3</v>
      </c>
    </row>
    <row r="96" spans="1:5" x14ac:dyDescent="0.25">
      <c r="A96" s="46" t="s">
        <v>120</v>
      </c>
      <c r="B96" s="45">
        <v>4</v>
      </c>
    </row>
    <row r="97" spans="1:2" x14ac:dyDescent="0.25">
      <c r="A97" s="46" t="s">
        <v>121</v>
      </c>
      <c r="B97" s="45">
        <v>5</v>
      </c>
    </row>
    <row r="98" spans="1:2" x14ac:dyDescent="0.25">
      <c r="A98" s="46" t="s">
        <v>122</v>
      </c>
      <c r="B98" s="45">
        <v>6</v>
      </c>
    </row>
    <row r="99" spans="1:2" x14ac:dyDescent="0.25">
      <c r="A99" s="46" t="s">
        <v>123</v>
      </c>
      <c r="B99" s="45">
        <v>7</v>
      </c>
    </row>
    <row r="100" spans="1:2" x14ac:dyDescent="0.25">
      <c r="A100" s="46" t="s">
        <v>124</v>
      </c>
      <c r="B100" s="45">
        <v>8</v>
      </c>
    </row>
    <row r="101" spans="1:2" x14ac:dyDescent="0.25">
      <c r="A101" s="46" t="s">
        <v>125</v>
      </c>
      <c r="B101" s="45">
        <v>9</v>
      </c>
    </row>
    <row r="102" spans="1:2" x14ac:dyDescent="0.25">
      <c r="A102" s="46" t="s">
        <v>126</v>
      </c>
      <c r="B102" s="45">
        <v>10</v>
      </c>
    </row>
    <row r="103" spans="1:2" x14ac:dyDescent="0.25">
      <c r="A103" s="46" t="s">
        <v>127</v>
      </c>
      <c r="B103" s="45">
        <v>11</v>
      </c>
    </row>
    <row r="104" spans="1:2" x14ac:dyDescent="0.25">
      <c r="A104" s="46" t="s">
        <v>128</v>
      </c>
      <c r="B104" s="45">
        <v>12</v>
      </c>
    </row>
    <row r="105" spans="1:2" x14ac:dyDescent="0.25">
      <c r="A105" s="46" t="s">
        <v>86</v>
      </c>
      <c r="B105" s="45">
        <v>13</v>
      </c>
    </row>
    <row r="106" spans="1:2" x14ac:dyDescent="0.25">
      <c r="A106" s="46" t="s">
        <v>129</v>
      </c>
      <c r="B106" s="45">
        <v>14</v>
      </c>
    </row>
    <row r="107" spans="1:2" x14ac:dyDescent="0.25">
      <c r="A107" s="46" t="s">
        <v>130</v>
      </c>
      <c r="B107" s="45">
        <v>15</v>
      </c>
    </row>
    <row r="108" spans="1:2" x14ac:dyDescent="0.25">
      <c r="A108" s="46" t="s">
        <v>131</v>
      </c>
      <c r="B108" s="45">
        <v>16</v>
      </c>
    </row>
    <row r="109" spans="1:2" x14ac:dyDescent="0.25">
      <c r="A109" s="46" t="s">
        <v>132</v>
      </c>
      <c r="B109" s="45">
        <v>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15"/>
  <sheetViews>
    <sheetView tabSelected="1" zoomScale="55" zoomScaleNormal="55" zoomScaleSheetLayoutView="83" workbookViewId="0">
      <pane ySplit="1" topLeftCell="A493" activePane="bottomLeft" state="frozen"/>
      <selection pane="bottomLeft" activeCell="E508" sqref="E508:J509"/>
    </sheetView>
  </sheetViews>
  <sheetFormatPr baseColWidth="10" defaultColWidth="11.5703125" defaultRowHeight="15" x14ac:dyDescent="0.25"/>
  <cols>
    <col min="1" max="1" width="11.140625" style="76" customWidth="1"/>
    <col min="2" max="2" width="29.28515625" style="76" customWidth="1"/>
    <col min="3" max="3" width="46.28515625" style="76" customWidth="1"/>
    <col min="4" max="4" width="9.85546875" style="77" customWidth="1"/>
    <col min="5" max="5" width="69.28515625" style="76" customWidth="1"/>
    <col min="6" max="6" width="18.7109375" style="76" customWidth="1"/>
    <col min="7" max="7" width="19.28515625" style="76" customWidth="1"/>
    <col min="8" max="8" width="18.5703125" style="76" customWidth="1"/>
    <col min="9" max="9" width="16.42578125" style="76" customWidth="1"/>
    <col min="10" max="10" width="15.7109375" style="76" bestFit="1" customWidth="1"/>
    <col min="11" max="16384" width="11.5703125" style="76"/>
  </cols>
  <sheetData>
    <row r="1" spans="1:10" s="4" customFormat="1" x14ac:dyDescent="0.25">
      <c r="A1" s="65" t="s">
        <v>135</v>
      </c>
      <c r="B1" s="65" t="s">
        <v>136</v>
      </c>
      <c r="C1" s="3" t="s">
        <v>137</v>
      </c>
      <c r="D1" s="44" t="s">
        <v>138</v>
      </c>
      <c r="E1" s="72" t="s">
        <v>0</v>
      </c>
      <c r="F1" s="3" t="s">
        <v>1</v>
      </c>
      <c r="G1" s="3" t="s">
        <v>2</v>
      </c>
      <c r="H1" s="66" t="s">
        <v>139</v>
      </c>
      <c r="I1" s="67" t="s">
        <v>140</v>
      </c>
      <c r="J1" s="67" t="s">
        <v>141</v>
      </c>
    </row>
    <row r="2" spans="1:10" s="75" customFormat="1" x14ac:dyDescent="0.25">
      <c r="A2" s="73">
        <v>1</v>
      </c>
      <c r="B2" s="74" t="s">
        <v>68</v>
      </c>
      <c r="C2" s="74" t="s">
        <v>117</v>
      </c>
      <c r="D2" s="73" t="str">
        <f>_xlfn.XLOOKUP(E2,Catálogo!$C$4:$C$111,Catálogo!$B$4:$B$111)</f>
        <v>1.1</v>
      </c>
      <c r="E2" s="74" t="s">
        <v>5</v>
      </c>
      <c r="F2" s="59" t="s">
        <v>6</v>
      </c>
      <c r="G2" s="59" t="s">
        <v>7</v>
      </c>
      <c r="H2" s="59" t="s">
        <v>6</v>
      </c>
      <c r="I2" s="60">
        <v>45568</v>
      </c>
      <c r="J2" s="60">
        <v>45568</v>
      </c>
    </row>
    <row r="3" spans="1:10" ht="28.5" x14ac:dyDescent="0.25">
      <c r="A3" s="73">
        <v>2</v>
      </c>
      <c r="B3" s="74" t="s">
        <v>68</v>
      </c>
      <c r="C3" s="74" t="s">
        <v>117</v>
      </c>
      <c r="D3" s="73" t="str">
        <f>_xlfn.XLOOKUP(E3,Catálogo!$C$4:$C$111,Catálogo!$B$4:$B$111)</f>
        <v>1.2</v>
      </c>
      <c r="E3" s="74" t="s">
        <v>142</v>
      </c>
      <c r="F3" s="59" t="s">
        <v>13</v>
      </c>
      <c r="G3" s="59" t="s">
        <v>7</v>
      </c>
      <c r="H3" s="59" t="s">
        <v>134</v>
      </c>
      <c r="I3" s="62">
        <v>45558</v>
      </c>
      <c r="J3" s="62">
        <v>45569</v>
      </c>
    </row>
    <row r="4" spans="1:10" ht="28.5" x14ac:dyDescent="0.25">
      <c r="A4" s="73">
        <v>3</v>
      </c>
      <c r="B4" s="74" t="s">
        <v>68</v>
      </c>
      <c r="C4" s="74" t="s">
        <v>117</v>
      </c>
      <c r="D4" s="73" t="str">
        <f>_xlfn.XLOOKUP(E4,Catálogo!$C$4:$C$111,Catálogo!$B$4:$B$111)</f>
        <v>1.3</v>
      </c>
      <c r="E4" s="74" t="s">
        <v>143</v>
      </c>
      <c r="F4" s="59" t="s">
        <v>6</v>
      </c>
      <c r="G4" s="59" t="s">
        <v>7</v>
      </c>
      <c r="H4" s="59" t="s">
        <v>6</v>
      </c>
      <c r="I4" s="62">
        <v>45558</v>
      </c>
      <c r="J4" s="62">
        <v>45560</v>
      </c>
    </row>
    <row r="5" spans="1:10" s="77" customFormat="1" ht="28.5" x14ac:dyDescent="0.25">
      <c r="A5" s="73">
        <v>4</v>
      </c>
      <c r="B5" s="74" t="s">
        <v>68</v>
      </c>
      <c r="C5" s="74" t="s">
        <v>117</v>
      </c>
      <c r="D5" s="73" t="str">
        <f>_xlfn.XLOOKUP(E5,Catálogo!$C$4:$C$111,Catálogo!$B$4:$B$111)</f>
        <v>1.4</v>
      </c>
      <c r="E5" s="74" t="s">
        <v>144</v>
      </c>
      <c r="F5" s="59" t="s">
        <v>21</v>
      </c>
      <c r="G5" s="59" t="s">
        <v>145</v>
      </c>
      <c r="H5" s="59" t="s">
        <v>45</v>
      </c>
      <c r="I5" s="62">
        <v>45586</v>
      </c>
      <c r="J5" s="62">
        <v>45606</v>
      </c>
    </row>
    <row r="6" spans="1:10" ht="28.5" x14ac:dyDescent="0.25">
      <c r="A6" s="73">
        <v>5</v>
      </c>
      <c r="B6" s="74" t="s">
        <v>68</v>
      </c>
      <c r="C6" s="74" t="s">
        <v>117</v>
      </c>
      <c r="D6" s="73" t="str">
        <f>_xlfn.XLOOKUP(E6,Catálogo!$C$4:$C$111,Catálogo!$B$4:$B$111)</f>
        <v>1.5</v>
      </c>
      <c r="E6" s="74" t="s">
        <v>146</v>
      </c>
      <c r="F6" s="59" t="s">
        <v>21</v>
      </c>
      <c r="G6" s="59" t="s">
        <v>145</v>
      </c>
      <c r="H6" s="59" t="s">
        <v>6</v>
      </c>
      <c r="I6" s="62">
        <v>45607</v>
      </c>
      <c r="J6" s="62">
        <v>45634</v>
      </c>
    </row>
    <row r="7" spans="1:10" s="77" customFormat="1" x14ac:dyDescent="0.25">
      <c r="A7" s="73">
        <v>6</v>
      </c>
      <c r="B7" s="74" t="s">
        <v>68</v>
      </c>
      <c r="C7" s="74" t="s">
        <v>118</v>
      </c>
      <c r="D7" s="73" t="str">
        <f>_xlfn.XLOOKUP(E7,Catálogo!$C$4:$C$111,Catálogo!$B$4:$B$111)</f>
        <v>2.1</v>
      </c>
      <c r="E7" s="74" t="s">
        <v>9</v>
      </c>
      <c r="F7" s="59" t="s">
        <v>6</v>
      </c>
      <c r="G7" s="59" t="s">
        <v>7</v>
      </c>
      <c r="H7" s="59" t="s">
        <v>6</v>
      </c>
      <c r="I7" s="60">
        <v>45568</v>
      </c>
      <c r="J7" s="60">
        <v>45568</v>
      </c>
    </row>
    <row r="8" spans="1:10" x14ac:dyDescent="0.25">
      <c r="A8" s="73">
        <v>7</v>
      </c>
      <c r="B8" s="74" t="s">
        <v>68</v>
      </c>
      <c r="C8" s="74" t="s">
        <v>118</v>
      </c>
      <c r="D8" s="73" t="str">
        <f>_xlfn.XLOOKUP(E8,Catálogo!$C$4:$C$111,Catálogo!$B$4:$B$111)</f>
        <v>2.3</v>
      </c>
      <c r="E8" s="74" t="s">
        <v>10</v>
      </c>
      <c r="F8" s="59" t="s">
        <v>6</v>
      </c>
      <c r="G8" s="59" t="s">
        <v>11</v>
      </c>
      <c r="H8" s="59" t="s">
        <v>6</v>
      </c>
      <c r="I8" s="60">
        <v>45570</v>
      </c>
      <c r="J8" s="60">
        <v>45570</v>
      </c>
    </row>
    <row r="9" spans="1:10" s="77" customFormat="1" x14ac:dyDescent="0.25">
      <c r="A9" s="73">
        <v>8</v>
      </c>
      <c r="B9" s="74" t="s">
        <v>68</v>
      </c>
      <c r="C9" s="74" t="s">
        <v>118</v>
      </c>
      <c r="D9" s="73" t="str">
        <f>_xlfn.XLOOKUP(E9,Catálogo!$C$4:$C$111,Catálogo!$B$4:$B$111)</f>
        <v>2.5</v>
      </c>
      <c r="E9" s="78" t="s">
        <v>12</v>
      </c>
      <c r="F9" s="79" t="s">
        <v>13</v>
      </c>
      <c r="G9" s="79" t="s">
        <v>14</v>
      </c>
      <c r="H9" s="79" t="s">
        <v>103</v>
      </c>
      <c r="I9" s="62">
        <v>45581</v>
      </c>
      <c r="J9" s="99">
        <v>45582</v>
      </c>
    </row>
    <row r="10" spans="1:10" s="77" customFormat="1" x14ac:dyDescent="0.25">
      <c r="A10" s="73">
        <v>9</v>
      </c>
      <c r="B10" s="74" t="s">
        <v>68</v>
      </c>
      <c r="C10" s="74" t="s">
        <v>118</v>
      </c>
      <c r="D10" s="73" t="str">
        <f>_xlfn.XLOOKUP(E10,Catálogo!$C$4:$C$111,Catálogo!$B$4:$B$111)</f>
        <v>2.6</v>
      </c>
      <c r="E10" s="78" t="s">
        <v>15</v>
      </c>
      <c r="F10" s="79" t="s">
        <v>13</v>
      </c>
      <c r="G10" s="79" t="s">
        <v>16</v>
      </c>
      <c r="H10" s="79" t="s">
        <v>103</v>
      </c>
      <c r="I10" s="62">
        <v>45581</v>
      </c>
      <c r="J10" s="99">
        <v>45582</v>
      </c>
    </row>
    <row r="11" spans="1:10" x14ac:dyDescent="0.25">
      <c r="A11" s="73">
        <v>10</v>
      </c>
      <c r="B11" s="74" t="s">
        <v>68</v>
      </c>
      <c r="C11" s="74" t="s">
        <v>119</v>
      </c>
      <c r="D11" s="73" t="str">
        <f>_xlfn.XLOOKUP(E11,Catálogo!$C$4:$C$111,Catálogo!$B$4:$B$111)</f>
        <v>3.1</v>
      </c>
      <c r="E11" s="74" t="s">
        <v>17</v>
      </c>
      <c r="F11" s="59" t="s">
        <v>13</v>
      </c>
      <c r="G11" s="59" t="s">
        <v>18</v>
      </c>
      <c r="H11" s="59" t="s">
        <v>18</v>
      </c>
      <c r="I11" s="62">
        <v>45604</v>
      </c>
      <c r="J11" s="62">
        <v>45604</v>
      </c>
    </row>
    <row r="12" spans="1:10" ht="28.5" x14ac:dyDescent="0.25">
      <c r="A12" s="73">
        <v>11</v>
      </c>
      <c r="B12" s="74" t="s">
        <v>68</v>
      </c>
      <c r="C12" s="74" t="s">
        <v>120</v>
      </c>
      <c r="D12" s="73" t="str">
        <f>_xlfn.XLOOKUP(E12,Catálogo!$C$4:$C$111,Catálogo!$B$4:$B$111)</f>
        <v>4.1</v>
      </c>
      <c r="E12" s="74" t="s">
        <v>19</v>
      </c>
      <c r="F12" s="59" t="s">
        <v>6</v>
      </c>
      <c r="G12" s="59" t="s">
        <v>7</v>
      </c>
      <c r="H12" s="59" t="s">
        <v>6</v>
      </c>
      <c r="I12" s="60">
        <v>45568</v>
      </c>
      <c r="J12" s="60">
        <v>45568</v>
      </c>
    </row>
    <row r="13" spans="1:10" x14ac:dyDescent="0.25">
      <c r="A13" s="73">
        <v>12</v>
      </c>
      <c r="B13" s="74" t="s">
        <v>68</v>
      </c>
      <c r="C13" s="74" t="s">
        <v>120</v>
      </c>
      <c r="D13" s="73" t="str">
        <f>_xlfn.XLOOKUP(E13,Catálogo!$C$4:$C$111,Catálogo!$B$4:$B$111)</f>
        <v>4.2</v>
      </c>
      <c r="E13" s="74" t="s">
        <v>20</v>
      </c>
      <c r="F13" s="59" t="s">
        <v>21</v>
      </c>
      <c r="G13" s="59" t="s">
        <v>22</v>
      </c>
      <c r="H13" s="59" t="s">
        <v>6</v>
      </c>
      <c r="I13" s="61">
        <v>45568</v>
      </c>
      <c r="J13" s="61">
        <v>45619</v>
      </c>
    </row>
    <row r="14" spans="1:10" ht="28.5" x14ac:dyDescent="0.25">
      <c r="A14" s="73">
        <v>13</v>
      </c>
      <c r="B14" s="74" t="s">
        <v>68</v>
      </c>
      <c r="C14" s="74" t="s">
        <v>120</v>
      </c>
      <c r="D14" s="73" t="str">
        <f>_xlfn.XLOOKUP(E14,Catálogo!$C$4:$C$111,Catálogo!$B$4:$B$111)</f>
        <v>4.3</v>
      </c>
      <c r="E14" s="74" t="s">
        <v>23</v>
      </c>
      <c r="F14" s="59" t="s">
        <v>21</v>
      </c>
      <c r="G14" s="59" t="s">
        <v>22</v>
      </c>
      <c r="H14" s="59" t="s">
        <v>6</v>
      </c>
      <c r="I14" s="61">
        <v>45568</v>
      </c>
      <c r="J14" s="61">
        <v>45619</v>
      </c>
    </row>
    <row r="15" spans="1:10" ht="28.5" x14ac:dyDescent="0.25">
      <c r="A15" s="73">
        <v>14</v>
      </c>
      <c r="B15" s="74" t="s">
        <v>68</v>
      </c>
      <c r="C15" s="74" t="s">
        <v>120</v>
      </c>
      <c r="D15" s="73" t="str">
        <f>_xlfn.XLOOKUP(E15,Catálogo!$C$4:$C$111,Catálogo!$B$4:$B$111)</f>
        <v>4.4</v>
      </c>
      <c r="E15" s="74" t="s">
        <v>147</v>
      </c>
      <c r="F15" s="59" t="s">
        <v>21</v>
      </c>
      <c r="G15" s="59" t="s">
        <v>25</v>
      </c>
      <c r="H15" s="59" t="s">
        <v>103</v>
      </c>
      <c r="I15" s="62">
        <v>45581</v>
      </c>
      <c r="J15" s="61">
        <v>45624</v>
      </c>
    </row>
    <row r="16" spans="1:10" ht="28.5" x14ac:dyDescent="0.25">
      <c r="A16" s="73">
        <v>15</v>
      </c>
      <c r="B16" s="74" t="s">
        <v>68</v>
      </c>
      <c r="C16" s="74" t="s">
        <v>120</v>
      </c>
      <c r="D16" s="73" t="str">
        <f>_xlfn.XLOOKUP(E16,Catálogo!$C$4:$C$111,Catálogo!$B$4:$B$111)</f>
        <v>4.5</v>
      </c>
      <c r="E16" s="74" t="s">
        <v>148</v>
      </c>
      <c r="F16" s="59" t="s">
        <v>21</v>
      </c>
      <c r="G16" s="59" t="s">
        <v>25</v>
      </c>
      <c r="H16" s="59" t="s">
        <v>103</v>
      </c>
      <c r="I16" s="62">
        <v>45568</v>
      </c>
      <c r="J16" s="61">
        <v>45629</v>
      </c>
    </row>
    <row r="17" spans="1:10" ht="28.5" x14ac:dyDescent="0.25">
      <c r="A17" s="73">
        <v>16</v>
      </c>
      <c r="B17" s="74" t="s">
        <v>68</v>
      </c>
      <c r="C17" s="74" t="s">
        <v>120</v>
      </c>
      <c r="D17" s="73" t="str">
        <f>_xlfn.XLOOKUP(E17,Catálogo!$C$4:$C$111,Catálogo!$B$4:$B$111)</f>
        <v>4.6</v>
      </c>
      <c r="E17" s="74" t="s">
        <v>26</v>
      </c>
      <c r="F17" s="59" t="s">
        <v>13</v>
      </c>
      <c r="G17" s="59" t="s">
        <v>27</v>
      </c>
      <c r="H17" s="59" t="s">
        <v>103</v>
      </c>
      <c r="I17" s="62">
        <v>45581</v>
      </c>
      <c r="J17" s="61">
        <v>45633</v>
      </c>
    </row>
    <row r="18" spans="1:10" x14ac:dyDescent="0.25">
      <c r="A18" s="73">
        <v>17</v>
      </c>
      <c r="B18" s="74" t="s">
        <v>68</v>
      </c>
      <c r="C18" s="74" t="s">
        <v>120</v>
      </c>
      <c r="D18" s="73" t="str">
        <f>_xlfn.XLOOKUP(E18,Catálogo!$C$4:$C$111,Catálogo!$B$4:$B$111)</f>
        <v>4.7</v>
      </c>
      <c r="E18" s="74" t="s">
        <v>28</v>
      </c>
      <c r="F18" s="59" t="s">
        <v>13</v>
      </c>
      <c r="G18" s="59" t="s">
        <v>29</v>
      </c>
      <c r="H18" s="59" t="s">
        <v>103</v>
      </c>
      <c r="I18" s="62">
        <v>45688</v>
      </c>
      <c r="J18" s="64">
        <v>45688</v>
      </c>
    </row>
    <row r="19" spans="1:10" ht="28.5" x14ac:dyDescent="0.25">
      <c r="A19" s="73">
        <v>18</v>
      </c>
      <c r="B19" s="74" t="s">
        <v>68</v>
      </c>
      <c r="C19" s="74" t="s">
        <v>121</v>
      </c>
      <c r="D19" s="73" t="str">
        <f>_xlfn.XLOOKUP(E19,Catálogo!$C$4:$C$111,Catálogo!$B$4:$B$111)</f>
        <v>5.1</v>
      </c>
      <c r="E19" s="74" t="s">
        <v>30</v>
      </c>
      <c r="F19" s="59" t="s">
        <v>13</v>
      </c>
      <c r="G19" s="59" t="s">
        <v>149</v>
      </c>
      <c r="H19" s="59" t="s">
        <v>103</v>
      </c>
      <c r="I19" s="63">
        <v>45591</v>
      </c>
      <c r="J19" s="69">
        <v>45595</v>
      </c>
    </row>
    <row r="20" spans="1:10" ht="28.5" x14ac:dyDescent="0.25">
      <c r="A20" s="73">
        <v>19</v>
      </c>
      <c r="B20" s="74" t="s">
        <v>68</v>
      </c>
      <c r="C20" s="74" t="s">
        <v>121</v>
      </c>
      <c r="D20" s="73" t="str">
        <f>_xlfn.XLOOKUP(E20,Catálogo!$C$4:$C$111,Catálogo!$B$4:$B$111)</f>
        <v>5.2</v>
      </c>
      <c r="E20" s="74" t="s">
        <v>32</v>
      </c>
      <c r="F20" s="59" t="s">
        <v>13</v>
      </c>
      <c r="G20" s="59" t="s">
        <v>31</v>
      </c>
      <c r="H20" s="59" t="s">
        <v>93</v>
      </c>
      <c r="I20" s="63">
        <v>45600</v>
      </c>
      <c r="J20" s="69">
        <v>45600</v>
      </c>
    </row>
    <row r="21" spans="1:10" ht="43.5" x14ac:dyDescent="0.25">
      <c r="A21" s="73">
        <v>20</v>
      </c>
      <c r="B21" s="71" t="s">
        <v>68</v>
      </c>
      <c r="C21" s="71" t="s">
        <v>121</v>
      </c>
      <c r="D21" s="73" t="str">
        <f>_xlfn.XLOOKUP(E21,Catálogo!$C$4:$C$111,Catálogo!$B$4:$B$111)</f>
        <v>5.3</v>
      </c>
      <c r="E21" s="71" t="s">
        <v>150</v>
      </c>
      <c r="F21" s="59" t="s">
        <v>13</v>
      </c>
      <c r="G21" s="59" t="s">
        <v>31</v>
      </c>
      <c r="H21" s="59" t="s">
        <v>103</v>
      </c>
      <c r="I21" s="80">
        <v>45597</v>
      </c>
      <c r="J21" s="69">
        <v>45599</v>
      </c>
    </row>
    <row r="22" spans="1:10" ht="28.5" x14ac:dyDescent="0.25">
      <c r="A22" s="73">
        <v>21</v>
      </c>
      <c r="B22" s="74" t="s">
        <v>68</v>
      </c>
      <c r="C22" s="74" t="s">
        <v>121</v>
      </c>
      <c r="D22" s="73" t="str">
        <f>_xlfn.XLOOKUP(E22,Catálogo!$C$4:$C$111,Catálogo!$B$4:$B$111)</f>
        <v>5.4</v>
      </c>
      <c r="E22" s="74" t="s">
        <v>151</v>
      </c>
      <c r="F22" s="59" t="s">
        <v>13</v>
      </c>
      <c r="G22" s="59" t="s">
        <v>31</v>
      </c>
      <c r="H22" s="59" t="s">
        <v>103</v>
      </c>
      <c r="I22" s="63">
        <v>45600</v>
      </c>
      <c r="J22" s="69">
        <v>45601</v>
      </c>
    </row>
    <row r="23" spans="1:10" ht="28.5" x14ac:dyDescent="0.25">
      <c r="A23" s="73">
        <v>22</v>
      </c>
      <c r="B23" s="74" t="s">
        <v>68</v>
      </c>
      <c r="C23" s="74" t="s">
        <v>121</v>
      </c>
      <c r="D23" s="73" t="str">
        <f>_xlfn.XLOOKUP(E23,Catálogo!$C$4:$C$111,Catálogo!$B$4:$B$111)</f>
        <v>5.5</v>
      </c>
      <c r="E23" s="74" t="s">
        <v>152</v>
      </c>
      <c r="F23" s="59" t="s">
        <v>13</v>
      </c>
      <c r="G23" s="59" t="s">
        <v>16</v>
      </c>
      <c r="H23" s="59" t="s">
        <v>103</v>
      </c>
      <c r="I23" s="63">
        <v>45604</v>
      </c>
      <c r="J23" s="69">
        <v>45604</v>
      </c>
    </row>
    <row r="24" spans="1:10" x14ac:dyDescent="0.25">
      <c r="A24" s="73">
        <v>23</v>
      </c>
      <c r="B24" s="74" t="s">
        <v>68</v>
      </c>
      <c r="C24" s="74" t="s">
        <v>121</v>
      </c>
      <c r="D24" s="73" t="str">
        <f>_xlfn.XLOOKUP(E24,Catálogo!$C$4:$C$111,Catálogo!$B$4:$B$111)</f>
        <v>5.6</v>
      </c>
      <c r="E24" s="74" t="s">
        <v>35</v>
      </c>
      <c r="F24" s="59" t="s">
        <v>13</v>
      </c>
      <c r="G24" s="59" t="s">
        <v>16</v>
      </c>
      <c r="H24" s="59" t="s">
        <v>103</v>
      </c>
      <c r="I24" s="63">
        <v>45605</v>
      </c>
      <c r="J24" s="69">
        <v>45605</v>
      </c>
    </row>
    <row r="25" spans="1:10" ht="42.75" x14ac:dyDescent="0.25">
      <c r="A25" s="73">
        <v>24</v>
      </c>
      <c r="B25" s="74" t="s">
        <v>68</v>
      </c>
      <c r="C25" s="74" t="s">
        <v>121</v>
      </c>
      <c r="D25" s="73" t="str">
        <f>_xlfn.XLOOKUP(E25,Catálogo!$C$4:$C$111,Catálogo!$B$4:$B$111)</f>
        <v>5.7</v>
      </c>
      <c r="E25" s="74" t="s">
        <v>153</v>
      </c>
      <c r="F25" s="59" t="s">
        <v>13</v>
      </c>
      <c r="G25" s="59" t="s">
        <v>16</v>
      </c>
      <c r="H25" s="59" t="s">
        <v>103</v>
      </c>
      <c r="I25" s="63">
        <v>45605</v>
      </c>
      <c r="J25" s="69">
        <v>45605</v>
      </c>
    </row>
    <row r="26" spans="1:10" ht="42.75" x14ac:dyDescent="0.25">
      <c r="A26" s="73">
        <v>25</v>
      </c>
      <c r="B26" s="59" t="s">
        <v>68</v>
      </c>
      <c r="C26" s="74" t="s">
        <v>121</v>
      </c>
      <c r="D26" s="73" t="str">
        <f>_xlfn.XLOOKUP(E26,Catálogo!$C$4:$C$111,Catálogo!$B$4:$B$111)</f>
        <v>5.8</v>
      </c>
      <c r="E26" s="74" t="s">
        <v>154</v>
      </c>
      <c r="F26" s="59" t="s">
        <v>13</v>
      </c>
      <c r="G26" s="59" t="s">
        <v>16</v>
      </c>
      <c r="H26" s="59" t="s">
        <v>103</v>
      </c>
      <c r="I26" s="63">
        <v>45621</v>
      </c>
      <c r="J26" s="69">
        <v>45625</v>
      </c>
    </row>
    <row r="27" spans="1:10" ht="42.75" x14ac:dyDescent="0.25">
      <c r="A27" s="73">
        <v>26</v>
      </c>
      <c r="B27" s="74" t="s">
        <v>68</v>
      </c>
      <c r="C27" s="74" t="s">
        <v>121</v>
      </c>
      <c r="D27" s="73" t="str">
        <f>_xlfn.XLOOKUP(E27,Catálogo!$C$4:$C$111,Catálogo!$B$4:$B$111)</f>
        <v>5.9</v>
      </c>
      <c r="E27" s="74" t="s">
        <v>155</v>
      </c>
      <c r="F27" s="59" t="s">
        <v>21</v>
      </c>
      <c r="G27" s="59" t="s">
        <v>156</v>
      </c>
      <c r="H27" s="59" t="s">
        <v>103</v>
      </c>
      <c r="I27" s="63">
        <v>45631</v>
      </c>
      <c r="J27" s="69">
        <v>45634</v>
      </c>
    </row>
    <row r="28" spans="1:10" ht="28.5" x14ac:dyDescent="0.25">
      <c r="A28" s="73">
        <v>27</v>
      </c>
      <c r="B28" s="74" t="s">
        <v>68</v>
      </c>
      <c r="C28" s="74" t="s">
        <v>121</v>
      </c>
      <c r="D28" s="73" t="str">
        <f>_xlfn.XLOOKUP(E28,Catálogo!$C$4:$C$111,Catálogo!$B$4:$B$111)</f>
        <v>5.10</v>
      </c>
      <c r="E28" s="74" t="s">
        <v>157</v>
      </c>
      <c r="F28" s="59" t="s">
        <v>13</v>
      </c>
      <c r="G28" s="59" t="s">
        <v>16</v>
      </c>
      <c r="H28" s="59" t="s">
        <v>103</v>
      </c>
      <c r="I28" s="63">
        <v>45606</v>
      </c>
      <c r="J28" s="69">
        <v>45621</v>
      </c>
    </row>
    <row r="29" spans="1:10" ht="28.5" x14ac:dyDescent="0.25">
      <c r="A29" s="73">
        <v>28</v>
      </c>
      <c r="B29" s="74" t="s">
        <v>68</v>
      </c>
      <c r="C29" s="74" t="s">
        <v>121</v>
      </c>
      <c r="D29" s="73" t="str">
        <f>_xlfn.XLOOKUP(E29,Catálogo!$C$4:$C$111,Catálogo!$B$4:$B$111)</f>
        <v>5.11</v>
      </c>
      <c r="E29" s="74" t="s">
        <v>158</v>
      </c>
      <c r="F29" s="59" t="s">
        <v>13</v>
      </c>
      <c r="G29" s="59" t="s">
        <v>16</v>
      </c>
      <c r="H29" s="59" t="s">
        <v>103</v>
      </c>
      <c r="I29" s="81">
        <v>45606</v>
      </c>
      <c r="J29" s="70">
        <v>45624</v>
      </c>
    </row>
    <row r="30" spans="1:10" ht="28.5" x14ac:dyDescent="0.25">
      <c r="A30" s="73">
        <v>29</v>
      </c>
      <c r="B30" s="74" t="s">
        <v>68</v>
      </c>
      <c r="C30" s="74" t="s">
        <v>121</v>
      </c>
      <c r="D30" s="73" t="str">
        <f>_xlfn.XLOOKUP(E30,Catálogo!$C$4:$C$111,Catálogo!$B$4:$B$111)</f>
        <v>5.12</v>
      </c>
      <c r="E30" s="74" t="s">
        <v>159</v>
      </c>
      <c r="F30" s="59" t="s">
        <v>13</v>
      </c>
      <c r="G30" s="59" t="s">
        <v>16</v>
      </c>
      <c r="H30" s="59" t="s">
        <v>103</v>
      </c>
      <c r="I30" s="81">
        <v>45625</v>
      </c>
      <c r="J30" s="70">
        <v>45625</v>
      </c>
    </row>
    <row r="31" spans="1:10" x14ac:dyDescent="0.25">
      <c r="A31" s="73">
        <v>30</v>
      </c>
      <c r="B31" s="74" t="s">
        <v>68</v>
      </c>
      <c r="C31" s="74" t="s">
        <v>121</v>
      </c>
      <c r="D31" s="73" t="str">
        <f>_xlfn.XLOOKUP(E31,Catálogo!$C$4:$C$111,Catálogo!$B$4:$B$111)</f>
        <v>5.13</v>
      </c>
      <c r="E31" s="74" t="s">
        <v>43</v>
      </c>
      <c r="F31" s="59" t="s">
        <v>13</v>
      </c>
      <c r="G31" s="59" t="s">
        <v>16</v>
      </c>
      <c r="H31" s="59" t="s">
        <v>103</v>
      </c>
      <c r="I31" s="81">
        <v>45626</v>
      </c>
      <c r="J31" s="70">
        <v>45627</v>
      </c>
    </row>
    <row r="32" spans="1:10" ht="28.5" x14ac:dyDescent="0.25">
      <c r="A32" s="73">
        <v>31</v>
      </c>
      <c r="B32" s="74" t="s">
        <v>68</v>
      </c>
      <c r="C32" s="74" t="s">
        <v>121</v>
      </c>
      <c r="D32" s="73" t="str">
        <f>_xlfn.XLOOKUP(E32,Catálogo!$C$4:$C$111,Catálogo!$B$4:$B$111)</f>
        <v>5.14</v>
      </c>
      <c r="E32" s="74" t="s">
        <v>160</v>
      </c>
      <c r="F32" s="59" t="s">
        <v>6</v>
      </c>
      <c r="G32" s="59" t="s">
        <v>60</v>
      </c>
      <c r="H32" s="59" t="s">
        <v>103</v>
      </c>
      <c r="I32" s="81">
        <v>45635</v>
      </c>
      <c r="J32" s="70">
        <v>45646</v>
      </c>
    </row>
    <row r="33" spans="1:10" x14ac:dyDescent="0.25">
      <c r="A33" s="73">
        <v>32</v>
      </c>
      <c r="B33" s="74" t="s">
        <v>68</v>
      </c>
      <c r="C33" s="74" t="s">
        <v>122</v>
      </c>
      <c r="D33" s="73" t="str">
        <f>_xlfn.XLOOKUP(E33,Catálogo!$C$4:$C$111,Catálogo!$B$4:$B$111)</f>
        <v>6.1</v>
      </c>
      <c r="E33" s="74" t="s">
        <v>161</v>
      </c>
      <c r="F33" s="59" t="s">
        <v>13</v>
      </c>
      <c r="G33" s="59" t="s">
        <v>16</v>
      </c>
      <c r="H33" s="59" t="s">
        <v>45</v>
      </c>
      <c r="I33" s="62">
        <v>45598</v>
      </c>
      <c r="J33" s="62">
        <v>45633</v>
      </c>
    </row>
    <row r="34" spans="1:10" x14ac:dyDescent="0.25">
      <c r="A34" s="73">
        <v>33</v>
      </c>
      <c r="B34" s="74" t="s">
        <v>68</v>
      </c>
      <c r="C34" s="74" t="s">
        <v>122</v>
      </c>
      <c r="D34" s="73" t="str">
        <f>_xlfn.XLOOKUP(E34,Catálogo!$C$4:$C$111,Catálogo!$B$4:$B$111)</f>
        <v>6.2</v>
      </c>
      <c r="E34" s="74" t="s">
        <v>217</v>
      </c>
      <c r="F34" s="59" t="s">
        <v>13</v>
      </c>
      <c r="G34" s="59" t="s">
        <v>31</v>
      </c>
      <c r="H34" s="59" t="s">
        <v>45</v>
      </c>
      <c r="I34" s="62">
        <v>45603</v>
      </c>
      <c r="J34" s="62">
        <v>45603</v>
      </c>
    </row>
    <row r="35" spans="1:10" x14ac:dyDescent="0.25">
      <c r="A35" s="73">
        <v>34</v>
      </c>
      <c r="B35" s="74" t="s">
        <v>68</v>
      </c>
      <c r="C35" s="74" t="s">
        <v>122</v>
      </c>
      <c r="D35" s="73" t="str">
        <f>_xlfn.XLOOKUP(E35,Catálogo!$C$4:$C$111,Catálogo!$B$4:$B$111)</f>
        <v>6.3</v>
      </c>
      <c r="E35" s="74" t="s">
        <v>162</v>
      </c>
      <c r="F35" s="59" t="s">
        <v>163</v>
      </c>
      <c r="G35" s="59" t="s">
        <v>31</v>
      </c>
      <c r="H35" s="59" t="s">
        <v>45</v>
      </c>
      <c r="I35" s="62">
        <v>45604</v>
      </c>
      <c r="J35" s="62">
        <v>45639</v>
      </c>
    </row>
    <row r="36" spans="1:10" x14ac:dyDescent="0.25">
      <c r="A36" s="73">
        <v>35</v>
      </c>
      <c r="B36" s="74" t="s">
        <v>68</v>
      </c>
      <c r="C36" s="74" t="s">
        <v>122</v>
      </c>
      <c r="D36" s="73" t="str">
        <f>_xlfn.XLOOKUP(E36,Catálogo!$C$4:$C$111,Catálogo!$B$4:$B$111)</f>
        <v>6.4</v>
      </c>
      <c r="E36" s="74" t="s">
        <v>164</v>
      </c>
      <c r="F36" s="59" t="s">
        <v>13</v>
      </c>
      <c r="G36" s="59" t="s">
        <v>31</v>
      </c>
      <c r="H36" s="59" t="s">
        <v>45</v>
      </c>
      <c r="I36" s="62">
        <v>45604</v>
      </c>
      <c r="J36" s="62">
        <v>45605</v>
      </c>
    </row>
    <row r="37" spans="1:10" x14ac:dyDescent="0.25">
      <c r="A37" s="73">
        <v>38</v>
      </c>
      <c r="B37" s="74" t="s">
        <v>68</v>
      </c>
      <c r="C37" s="74" t="s">
        <v>122</v>
      </c>
      <c r="D37" s="73" t="str">
        <f>_xlfn.XLOOKUP(E37,Catálogo!$C$4:$C$111,Catálogo!$B$4:$B$111)</f>
        <v>6.5</v>
      </c>
      <c r="E37" s="74" t="s">
        <v>165</v>
      </c>
      <c r="F37" s="59" t="s">
        <v>13</v>
      </c>
      <c r="G37" s="59" t="s">
        <v>166</v>
      </c>
      <c r="H37" s="59" t="s">
        <v>45</v>
      </c>
      <c r="I37" s="62">
        <v>45606</v>
      </c>
      <c r="J37" s="62">
        <v>45606</v>
      </c>
    </row>
    <row r="38" spans="1:10" x14ac:dyDescent="0.25">
      <c r="A38" s="73">
        <v>39</v>
      </c>
      <c r="B38" s="74" t="s">
        <v>68</v>
      </c>
      <c r="C38" s="74" t="s">
        <v>122</v>
      </c>
      <c r="D38" s="73" t="str">
        <f>_xlfn.XLOOKUP(E38,Catálogo!$C$4:$C$111,Catálogo!$B$4:$B$111)</f>
        <v>6.6</v>
      </c>
      <c r="E38" s="74" t="s">
        <v>167</v>
      </c>
      <c r="F38" s="59" t="s">
        <v>13</v>
      </c>
      <c r="G38" s="59" t="s">
        <v>16</v>
      </c>
      <c r="H38" s="59" t="s">
        <v>45</v>
      </c>
      <c r="I38" s="62">
        <v>45607</v>
      </c>
      <c r="J38" s="62">
        <v>45633</v>
      </c>
    </row>
    <row r="39" spans="1:10" x14ac:dyDescent="0.25">
      <c r="A39" s="73">
        <v>40</v>
      </c>
      <c r="B39" s="74" t="s">
        <v>68</v>
      </c>
      <c r="C39" s="74" t="s">
        <v>122</v>
      </c>
      <c r="D39" s="73" t="str">
        <f>_xlfn.XLOOKUP(E39,Catálogo!$C$4:$C$111,Catálogo!$B$4:$B$111)</f>
        <v>6.7</v>
      </c>
      <c r="E39" s="74" t="s">
        <v>168</v>
      </c>
      <c r="F39" s="59" t="s">
        <v>13</v>
      </c>
      <c r="G39" s="59" t="s">
        <v>16</v>
      </c>
      <c r="H39" s="59" t="s">
        <v>45</v>
      </c>
      <c r="I39" s="62">
        <v>45607</v>
      </c>
      <c r="J39" s="62">
        <v>45633</v>
      </c>
    </row>
    <row r="40" spans="1:10" x14ac:dyDescent="0.25">
      <c r="A40" s="73">
        <v>41</v>
      </c>
      <c r="B40" s="74" t="s">
        <v>68</v>
      </c>
      <c r="C40" s="74" t="s">
        <v>122</v>
      </c>
      <c r="D40" s="73" t="str">
        <f>_xlfn.XLOOKUP(E40,Catálogo!$C$4:$C$111,Catálogo!$B$4:$B$111)</f>
        <v>6.8</v>
      </c>
      <c r="E40" s="74" t="s">
        <v>169</v>
      </c>
      <c r="F40" s="59" t="s">
        <v>13</v>
      </c>
      <c r="G40" s="59" t="s">
        <v>16</v>
      </c>
      <c r="H40" s="59" t="s">
        <v>45</v>
      </c>
      <c r="I40" s="62">
        <v>45607</v>
      </c>
      <c r="J40" s="62">
        <v>45633</v>
      </c>
    </row>
    <row r="41" spans="1:10" x14ac:dyDescent="0.25">
      <c r="A41" s="73">
        <v>42</v>
      </c>
      <c r="B41" s="74" t="s">
        <v>68</v>
      </c>
      <c r="C41" s="74" t="s">
        <v>122</v>
      </c>
      <c r="D41" s="73" t="str">
        <f>_xlfn.XLOOKUP(E41,Catálogo!$C$4:$C$111,Catálogo!$B$4:$B$111)</f>
        <v>6.9</v>
      </c>
      <c r="E41" s="74" t="s">
        <v>170</v>
      </c>
      <c r="F41" s="59" t="s">
        <v>13</v>
      </c>
      <c r="G41" s="59" t="s">
        <v>16</v>
      </c>
      <c r="H41" s="59" t="s">
        <v>45</v>
      </c>
      <c r="I41" s="62">
        <v>45607</v>
      </c>
      <c r="J41" s="62">
        <v>45633</v>
      </c>
    </row>
    <row r="42" spans="1:10" ht="28.5" x14ac:dyDescent="0.25">
      <c r="A42" s="73">
        <v>43</v>
      </c>
      <c r="B42" s="74" t="s">
        <v>68</v>
      </c>
      <c r="C42" s="74" t="s">
        <v>123</v>
      </c>
      <c r="D42" s="73" t="str">
        <f>_xlfn.XLOOKUP(E42,Catálogo!$C$4:$C$111,Catálogo!$B$4:$B$111)</f>
        <v>7.1</v>
      </c>
      <c r="E42" s="74" t="s">
        <v>171</v>
      </c>
      <c r="F42" s="59" t="s">
        <v>6</v>
      </c>
      <c r="G42" s="59" t="s">
        <v>7</v>
      </c>
      <c r="H42" s="59" t="s">
        <v>6</v>
      </c>
      <c r="I42" s="60">
        <v>45568</v>
      </c>
      <c r="J42" s="60">
        <v>45568</v>
      </c>
    </row>
    <row r="43" spans="1:10" ht="28.5" x14ac:dyDescent="0.25">
      <c r="A43" s="73">
        <v>44</v>
      </c>
      <c r="B43" s="74" t="s">
        <v>68</v>
      </c>
      <c r="C43" s="74" t="s">
        <v>123</v>
      </c>
      <c r="D43" s="73" t="str">
        <f>_xlfn.XLOOKUP(E43,Catálogo!$C$4:$C$111,Catálogo!$B$4:$B$111)</f>
        <v>7.2</v>
      </c>
      <c r="E43" s="74" t="s">
        <v>172</v>
      </c>
      <c r="F43" s="59" t="s">
        <v>6</v>
      </c>
      <c r="G43" s="59" t="s">
        <v>7</v>
      </c>
      <c r="H43" s="59" t="s">
        <v>6</v>
      </c>
      <c r="I43" s="60">
        <v>45568</v>
      </c>
      <c r="J43" s="60">
        <v>45568</v>
      </c>
    </row>
    <row r="44" spans="1:10" ht="28.5" x14ac:dyDescent="0.25">
      <c r="A44" s="73">
        <v>45</v>
      </c>
      <c r="B44" s="74" t="s">
        <v>68</v>
      </c>
      <c r="C44" s="74" t="s">
        <v>123</v>
      </c>
      <c r="D44" s="73" t="str">
        <f>_xlfn.XLOOKUP(E44,Catálogo!$C$4:$C$111,Catálogo!$B$4:$B$111)</f>
        <v>7.3</v>
      </c>
      <c r="E44" s="74" t="s">
        <v>173</v>
      </c>
      <c r="F44" s="59" t="s">
        <v>6</v>
      </c>
      <c r="G44" s="59" t="s">
        <v>7</v>
      </c>
      <c r="H44" s="59" t="s">
        <v>6</v>
      </c>
      <c r="I44" s="62">
        <v>45568</v>
      </c>
      <c r="J44" s="62">
        <v>45568</v>
      </c>
    </row>
    <row r="45" spans="1:10" ht="28.5" x14ac:dyDescent="0.25">
      <c r="A45" s="73">
        <v>47</v>
      </c>
      <c r="B45" s="74" t="s">
        <v>68</v>
      </c>
      <c r="C45" s="74" t="s">
        <v>124</v>
      </c>
      <c r="D45" s="73" t="str">
        <f>_xlfn.XLOOKUP(E45,Catálogo!$C$4:$C$111,Catálogo!$B$4:$B$111)</f>
        <v>8.1</v>
      </c>
      <c r="E45" s="74" t="s">
        <v>56</v>
      </c>
      <c r="F45" s="59" t="s">
        <v>6</v>
      </c>
      <c r="G45" s="59" t="s">
        <v>7</v>
      </c>
      <c r="H45" s="59" t="s">
        <v>6</v>
      </c>
      <c r="I45" s="61">
        <v>45568</v>
      </c>
      <c r="J45" s="61">
        <v>45568</v>
      </c>
    </row>
    <row r="46" spans="1:10" s="77" customFormat="1" ht="42.75" x14ac:dyDescent="0.25">
      <c r="A46" s="73">
        <v>48</v>
      </c>
      <c r="B46" s="74" t="s">
        <v>68</v>
      </c>
      <c r="C46" s="74" t="s">
        <v>124</v>
      </c>
      <c r="D46" s="73" t="str">
        <f>_xlfn.XLOOKUP(E46,Catálogo!$C$4:$C$111,Catálogo!$B$4:$B$111)</f>
        <v>8.2</v>
      </c>
      <c r="E46" s="74" t="s">
        <v>175</v>
      </c>
      <c r="F46" s="59" t="s">
        <v>6</v>
      </c>
      <c r="G46" s="59" t="s">
        <v>11</v>
      </c>
      <c r="H46" s="59" t="s">
        <v>6</v>
      </c>
      <c r="I46" s="61">
        <v>45568</v>
      </c>
      <c r="J46" s="61">
        <v>45582</v>
      </c>
    </row>
    <row r="47" spans="1:10" ht="28.5" x14ac:dyDescent="0.25">
      <c r="A47" s="73">
        <v>49</v>
      </c>
      <c r="B47" s="74" t="s">
        <v>68</v>
      </c>
      <c r="C47" s="74" t="s">
        <v>124</v>
      </c>
      <c r="D47" s="73" t="str">
        <f>_xlfn.XLOOKUP(E47,Catálogo!$C$4:$C$111,Catálogo!$B$4:$B$111)</f>
        <v>8.3</v>
      </c>
      <c r="E47" s="74" t="s">
        <v>176</v>
      </c>
      <c r="F47" s="59" t="s">
        <v>6</v>
      </c>
      <c r="G47" s="59" t="s">
        <v>7</v>
      </c>
      <c r="H47" s="59" t="s">
        <v>6</v>
      </c>
      <c r="I47" s="61">
        <v>45585</v>
      </c>
      <c r="J47" s="61">
        <v>45585</v>
      </c>
    </row>
    <row r="48" spans="1:10" ht="28.5" x14ac:dyDescent="0.25">
      <c r="A48" s="73">
        <v>50</v>
      </c>
      <c r="B48" s="74" t="s">
        <v>68</v>
      </c>
      <c r="C48" s="74" t="s">
        <v>124</v>
      </c>
      <c r="D48" s="73" t="str">
        <f>_xlfn.XLOOKUP(E48,Catálogo!$C$4:$C$111,Catálogo!$B$4:$B$111)</f>
        <v>8.4</v>
      </c>
      <c r="E48" s="74" t="s">
        <v>177</v>
      </c>
      <c r="F48" s="59" t="s">
        <v>6</v>
      </c>
      <c r="G48" s="59" t="s">
        <v>11</v>
      </c>
      <c r="H48" s="59" t="s">
        <v>6</v>
      </c>
      <c r="I48" s="61">
        <v>45586</v>
      </c>
      <c r="J48" s="61">
        <v>45592</v>
      </c>
    </row>
    <row r="49" spans="1:10" ht="28.5" x14ac:dyDescent="0.25">
      <c r="A49" s="73">
        <v>51</v>
      </c>
      <c r="B49" s="74" t="s">
        <v>68</v>
      </c>
      <c r="C49" s="74" t="s">
        <v>124</v>
      </c>
      <c r="D49" s="73" t="str">
        <f>_xlfn.XLOOKUP(E49,Catálogo!$C$4:$C$111,Catálogo!$B$4:$B$111)</f>
        <v>8.5</v>
      </c>
      <c r="E49" s="74" t="s">
        <v>178</v>
      </c>
      <c r="F49" s="59" t="s">
        <v>6</v>
      </c>
      <c r="G49" s="59" t="s">
        <v>60</v>
      </c>
      <c r="H49" s="59" t="s">
        <v>6</v>
      </c>
      <c r="I49" s="61">
        <v>45596</v>
      </c>
      <c r="J49" s="61">
        <v>45596</v>
      </c>
    </row>
    <row r="50" spans="1:10" x14ac:dyDescent="0.25">
      <c r="A50" s="73">
        <v>52</v>
      </c>
      <c r="B50" s="74" t="s">
        <v>68</v>
      </c>
      <c r="C50" s="74" t="s">
        <v>125</v>
      </c>
      <c r="D50" s="73" t="str">
        <f>_xlfn.XLOOKUP(E50,Catálogo!$C$4:$C$111,Catálogo!$B$4:$B$111)</f>
        <v>9.1</v>
      </c>
      <c r="E50" s="74" t="s">
        <v>179</v>
      </c>
      <c r="F50" s="59" t="s">
        <v>6</v>
      </c>
      <c r="G50" s="59" t="s">
        <v>7</v>
      </c>
      <c r="H50" s="59" t="s">
        <v>6</v>
      </c>
      <c r="I50" s="61">
        <v>45568</v>
      </c>
      <c r="J50" s="61">
        <v>45582</v>
      </c>
    </row>
    <row r="51" spans="1:10" x14ac:dyDescent="0.25">
      <c r="A51" s="73">
        <v>53</v>
      </c>
      <c r="B51" s="74" t="s">
        <v>68</v>
      </c>
      <c r="C51" s="74" t="s">
        <v>125</v>
      </c>
      <c r="D51" s="73" t="str">
        <f>_xlfn.XLOOKUP(E51,Catálogo!$C$4:$C$111,Catálogo!$B$4:$B$111)</f>
        <v>9.2</v>
      </c>
      <c r="E51" s="74" t="s">
        <v>180</v>
      </c>
      <c r="F51" s="59" t="s">
        <v>6</v>
      </c>
      <c r="G51" s="59" t="s">
        <v>7</v>
      </c>
      <c r="H51" s="59" t="s">
        <v>6</v>
      </c>
      <c r="I51" s="60">
        <v>45589</v>
      </c>
      <c r="J51" s="60">
        <v>45589</v>
      </c>
    </row>
    <row r="52" spans="1:10" x14ac:dyDescent="0.25">
      <c r="A52" s="73">
        <v>54</v>
      </c>
      <c r="B52" s="74" t="s">
        <v>68</v>
      </c>
      <c r="C52" s="74" t="s">
        <v>125</v>
      </c>
      <c r="D52" s="73" t="str">
        <f>_xlfn.XLOOKUP(E52,Catálogo!$C$4:$C$111,Catálogo!$B$4:$B$111)</f>
        <v>9.3</v>
      </c>
      <c r="E52" s="74" t="s">
        <v>65</v>
      </c>
      <c r="F52" s="59" t="s">
        <v>6</v>
      </c>
      <c r="G52" s="59" t="s">
        <v>7</v>
      </c>
      <c r="H52" s="59" t="s">
        <v>6</v>
      </c>
      <c r="I52" s="61">
        <v>45590</v>
      </c>
      <c r="J52" s="61">
        <v>45595</v>
      </c>
    </row>
    <row r="53" spans="1:10" x14ac:dyDescent="0.25">
      <c r="A53" s="73">
        <v>55</v>
      </c>
      <c r="B53" s="74" t="s">
        <v>68</v>
      </c>
      <c r="C53" s="74" t="s">
        <v>125</v>
      </c>
      <c r="D53" s="73" t="str">
        <f>_xlfn.XLOOKUP(E53,Catálogo!$C$4:$C$111,Catálogo!$B$4:$B$111)</f>
        <v>9.4</v>
      </c>
      <c r="E53" s="74" t="s">
        <v>181</v>
      </c>
      <c r="F53" s="59" t="s">
        <v>6</v>
      </c>
      <c r="G53" s="59" t="s">
        <v>60</v>
      </c>
      <c r="H53" s="59" t="s">
        <v>6</v>
      </c>
      <c r="I53" s="60">
        <v>45598</v>
      </c>
      <c r="J53" s="60">
        <v>45600</v>
      </c>
    </row>
    <row r="54" spans="1:10" x14ac:dyDescent="0.25">
      <c r="A54" s="73">
        <v>56</v>
      </c>
      <c r="B54" s="74" t="s">
        <v>68</v>
      </c>
      <c r="C54" s="74" t="s">
        <v>125</v>
      </c>
      <c r="D54" s="73" t="str">
        <f>_xlfn.XLOOKUP(E54,Catálogo!$C$4:$C$111,Catálogo!$B$4:$B$111)</f>
        <v>9.5</v>
      </c>
      <c r="E54" s="74" t="s">
        <v>182</v>
      </c>
      <c r="F54" s="59" t="s">
        <v>6</v>
      </c>
      <c r="G54" s="59" t="s">
        <v>60</v>
      </c>
      <c r="H54" s="59" t="s">
        <v>6</v>
      </c>
      <c r="I54" s="61">
        <v>45607</v>
      </c>
      <c r="J54" s="62">
        <v>45607</v>
      </c>
    </row>
    <row r="55" spans="1:10" x14ac:dyDescent="0.25">
      <c r="A55" s="73">
        <v>57</v>
      </c>
      <c r="B55" s="74" t="s">
        <v>68</v>
      </c>
      <c r="C55" s="74" t="s">
        <v>125</v>
      </c>
      <c r="D55" s="73" t="str">
        <f>_xlfn.XLOOKUP(E55,Catálogo!$C$4:$C$111,Catálogo!$B$4:$B$111)</f>
        <v>9.6</v>
      </c>
      <c r="E55" s="74" t="s">
        <v>183</v>
      </c>
      <c r="F55" s="59" t="s">
        <v>6</v>
      </c>
      <c r="G55" s="59" t="s">
        <v>60</v>
      </c>
      <c r="H55" s="59" t="s">
        <v>6</v>
      </c>
      <c r="I55" s="60">
        <v>45568</v>
      </c>
      <c r="J55" s="60">
        <v>45582</v>
      </c>
    </row>
    <row r="56" spans="1:10" ht="28.5" x14ac:dyDescent="0.25">
      <c r="A56" s="73">
        <v>58</v>
      </c>
      <c r="B56" s="74" t="s">
        <v>68</v>
      </c>
      <c r="C56" s="74" t="s">
        <v>125</v>
      </c>
      <c r="D56" s="73" t="str">
        <f>_xlfn.XLOOKUP(E56,Catálogo!$C$4:$C$111,Catálogo!$B$4:$B$111)</f>
        <v>9.7</v>
      </c>
      <c r="E56" s="74" t="s">
        <v>184</v>
      </c>
      <c r="F56" s="59" t="s">
        <v>6</v>
      </c>
      <c r="G56" s="59" t="s">
        <v>60</v>
      </c>
      <c r="H56" s="59" t="s">
        <v>6</v>
      </c>
      <c r="I56" s="61">
        <v>45589</v>
      </c>
      <c r="J56" s="62">
        <v>45589</v>
      </c>
    </row>
    <row r="57" spans="1:10" x14ac:dyDescent="0.25">
      <c r="A57" s="73">
        <v>59</v>
      </c>
      <c r="B57" s="74" t="s">
        <v>68</v>
      </c>
      <c r="C57" s="74" t="s">
        <v>125</v>
      </c>
      <c r="D57" s="73" t="str">
        <f>_xlfn.XLOOKUP(E57,Catálogo!$C$4:$C$111,Catálogo!$B$4:$B$111)</f>
        <v>9.8</v>
      </c>
      <c r="E57" s="74" t="s">
        <v>185</v>
      </c>
      <c r="F57" s="59" t="s">
        <v>6</v>
      </c>
      <c r="G57" s="59" t="s">
        <v>7</v>
      </c>
      <c r="H57" s="59" t="s">
        <v>6</v>
      </c>
      <c r="I57" s="61">
        <v>45614</v>
      </c>
      <c r="J57" s="61">
        <v>45630</v>
      </c>
    </row>
    <row r="58" spans="1:10" ht="28.5" x14ac:dyDescent="0.25">
      <c r="A58" s="73">
        <v>60</v>
      </c>
      <c r="B58" s="74" t="s">
        <v>68</v>
      </c>
      <c r="C58" s="74" t="s">
        <v>126</v>
      </c>
      <c r="D58" s="73" t="str">
        <f>_xlfn.XLOOKUP(E58,Catálogo!$C$4:$C$111,Catálogo!$B$4:$B$111)</f>
        <v>10.1</v>
      </c>
      <c r="E58" s="74" t="s">
        <v>50</v>
      </c>
      <c r="F58" s="59" t="s">
        <v>21</v>
      </c>
      <c r="G58" s="59" t="s">
        <v>7</v>
      </c>
      <c r="H58" s="59" t="s">
        <v>51</v>
      </c>
      <c r="I58" s="63">
        <v>45586</v>
      </c>
      <c r="J58" s="68">
        <v>45628</v>
      </c>
    </row>
    <row r="59" spans="1:10" x14ac:dyDescent="0.25">
      <c r="A59" s="73">
        <v>61</v>
      </c>
      <c r="B59" s="74" t="s">
        <v>68</v>
      </c>
      <c r="C59" s="74" t="s">
        <v>126</v>
      </c>
      <c r="D59" s="73" t="str">
        <f>_xlfn.XLOOKUP(E59,Catálogo!$C$4:$C$111,Catálogo!$B$4:$B$111)</f>
        <v>10.2</v>
      </c>
      <c r="E59" s="74" t="s">
        <v>186</v>
      </c>
      <c r="F59" s="59" t="s">
        <v>21</v>
      </c>
      <c r="G59" s="59" t="s">
        <v>7</v>
      </c>
      <c r="H59" s="59" t="s">
        <v>51</v>
      </c>
      <c r="I59" s="62">
        <v>45614</v>
      </c>
      <c r="J59" s="68">
        <v>45657</v>
      </c>
    </row>
    <row r="60" spans="1:10" s="77" customFormat="1" ht="42.75" x14ac:dyDescent="0.25">
      <c r="A60" s="73">
        <v>62</v>
      </c>
      <c r="B60" s="74" t="s">
        <v>68</v>
      </c>
      <c r="C60" s="74" t="s">
        <v>127</v>
      </c>
      <c r="D60" s="73" t="str">
        <f>_xlfn.XLOOKUP(E60,Catálogo!$C$4:$C$111,Catálogo!$B$4:$B$111)</f>
        <v>11.1</v>
      </c>
      <c r="E60" s="74" t="s">
        <v>187</v>
      </c>
      <c r="F60" s="59" t="s">
        <v>6</v>
      </c>
      <c r="G60" s="59" t="s">
        <v>7</v>
      </c>
      <c r="H60" s="59" t="s">
        <v>6</v>
      </c>
      <c r="I60" s="62">
        <v>45571</v>
      </c>
      <c r="J60" s="62">
        <v>45572</v>
      </c>
    </row>
    <row r="61" spans="1:10" s="77" customFormat="1" ht="42.75" x14ac:dyDescent="0.25">
      <c r="A61" s="73">
        <v>63</v>
      </c>
      <c r="B61" s="74" t="s">
        <v>68</v>
      </c>
      <c r="C61" s="74" t="s">
        <v>127</v>
      </c>
      <c r="D61" s="73" t="str">
        <f>_xlfn.XLOOKUP(E61,Catálogo!$C$4:$C$111,Catálogo!$B$4:$B$111)</f>
        <v>11.10</v>
      </c>
      <c r="E61" s="74" t="s">
        <v>188</v>
      </c>
      <c r="F61" s="59" t="s">
        <v>6</v>
      </c>
      <c r="G61" s="59" t="s">
        <v>11</v>
      </c>
      <c r="H61" s="59" t="s">
        <v>6</v>
      </c>
      <c r="I61" s="62">
        <v>45614</v>
      </c>
      <c r="J61" s="68">
        <v>45618</v>
      </c>
    </row>
    <row r="62" spans="1:10" s="77" customFormat="1" ht="28.5" x14ac:dyDescent="0.25">
      <c r="A62" s="73">
        <v>64</v>
      </c>
      <c r="B62" s="74" t="s">
        <v>68</v>
      </c>
      <c r="C62" s="74" t="s">
        <v>127</v>
      </c>
      <c r="D62" s="73" t="str">
        <f>_xlfn.XLOOKUP(E62,Catálogo!$C$4:$C$111,Catálogo!$B$4:$B$111)</f>
        <v>11.2</v>
      </c>
      <c r="E62" s="74" t="s">
        <v>189</v>
      </c>
      <c r="F62" s="59" t="s">
        <v>13</v>
      </c>
      <c r="G62" s="59" t="s">
        <v>190</v>
      </c>
      <c r="H62" s="59" t="s">
        <v>103</v>
      </c>
      <c r="I62" s="62">
        <v>45579</v>
      </c>
      <c r="J62" s="64">
        <v>45580</v>
      </c>
    </row>
    <row r="63" spans="1:10" ht="42.75" x14ac:dyDescent="0.25">
      <c r="A63" s="73">
        <v>65</v>
      </c>
      <c r="B63" s="74" t="s">
        <v>68</v>
      </c>
      <c r="C63" s="74" t="s">
        <v>127</v>
      </c>
      <c r="D63" s="73" t="str">
        <f>_xlfn.XLOOKUP(E63,Catálogo!$C$4:$C$111,Catálogo!$B$4:$B$111)</f>
        <v>11.3</v>
      </c>
      <c r="E63" s="74" t="s">
        <v>191</v>
      </c>
      <c r="F63" s="59" t="s">
        <v>6</v>
      </c>
      <c r="G63" s="59" t="s">
        <v>7</v>
      </c>
      <c r="H63" s="59" t="s">
        <v>6</v>
      </c>
      <c r="I63" s="62">
        <v>45580</v>
      </c>
      <c r="J63" s="64">
        <v>45581</v>
      </c>
    </row>
    <row r="64" spans="1:10" ht="28.5" x14ac:dyDescent="0.25">
      <c r="A64" s="73">
        <v>66</v>
      </c>
      <c r="B64" s="74" t="s">
        <v>68</v>
      </c>
      <c r="C64" s="74" t="s">
        <v>127</v>
      </c>
      <c r="D64" s="73" t="str">
        <f>_xlfn.XLOOKUP(E64,Catálogo!$C$4:$C$111,Catálogo!$B$4:$B$111)</f>
        <v>11.4</v>
      </c>
      <c r="E64" s="74" t="s">
        <v>192</v>
      </c>
      <c r="F64" s="59" t="s">
        <v>13</v>
      </c>
      <c r="G64" s="59" t="s">
        <v>103</v>
      </c>
      <c r="H64" s="59" t="s">
        <v>103</v>
      </c>
      <c r="I64" s="62">
        <v>45580</v>
      </c>
      <c r="J64" s="62">
        <v>45588</v>
      </c>
    </row>
    <row r="65" spans="1:10" x14ac:dyDescent="0.25">
      <c r="A65" s="73">
        <v>67</v>
      </c>
      <c r="B65" s="74" t="s">
        <v>68</v>
      </c>
      <c r="C65" s="74" t="s">
        <v>127</v>
      </c>
      <c r="D65" s="73" t="str">
        <f>_xlfn.XLOOKUP(E65,Catálogo!$C$4:$C$111,Catálogo!$B$4:$B$111)</f>
        <v>11.5</v>
      </c>
      <c r="E65" s="74" t="s">
        <v>76</v>
      </c>
      <c r="F65" s="59" t="s">
        <v>6</v>
      </c>
      <c r="G65" s="59" t="s">
        <v>7</v>
      </c>
      <c r="H65" s="59" t="s">
        <v>6</v>
      </c>
      <c r="I65" s="61">
        <v>45596</v>
      </c>
      <c r="J65" s="61">
        <v>45596</v>
      </c>
    </row>
    <row r="66" spans="1:10" ht="42.75" x14ac:dyDescent="0.25">
      <c r="A66" s="73">
        <v>68</v>
      </c>
      <c r="B66" s="74" t="s">
        <v>68</v>
      </c>
      <c r="C66" s="74" t="s">
        <v>127</v>
      </c>
      <c r="D66" s="73" t="str">
        <f>_xlfn.XLOOKUP(E66,Catálogo!$C$4:$C$111,Catálogo!$B$4:$B$111)</f>
        <v>11.6</v>
      </c>
      <c r="E66" s="74" t="s">
        <v>77</v>
      </c>
      <c r="F66" s="59" t="s">
        <v>6</v>
      </c>
      <c r="G66" s="59" t="s">
        <v>60</v>
      </c>
      <c r="H66" s="59" t="s">
        <v>6</v>
      </c>
      <c r="I66" s="62">
        <v>45570</v>
      </c>
      <c r="J66" s="64">
        <v>45590</v>
      </c>
    </row>
    <row r="67" spans="1:10" s="77" customFormat="1" ht="42.75" x14ac:dyDescent="0.25">
      <c r="A67" s="73">
        <v>69</v>
      </c>
      <c r="B67" s="74" t="s">
        <v>68</v>
      </c>
      <c r="C67" s="74" t="s">
        <v>127</v>
      </c>
      <c r="D67" s="73" t="str">
        <f>_xlfn.XLOOKUP(E67,Catálogo!$C$4:$C$111,Catálogo!$B$4:$B$111)</f>
        <v>11.7</v>
      </c>
      <c r="E67" s="74" t="s">
        <v>193</v>
      </c>
      <c r="F67" s="59" t="s">
        <v>6</v>
      </c>
      <c r="G67" s="59" t="s">
        <v>11</v>
      </c>
      <c r="H67" s="59" t="s">
        <v>6</v>
      </c>
      <c r="I67" s="82">
        <v>45570</v>
      </c>
      <c r="J67" s="64">
        <v>45608</v>
      </c>
    </row>
    <row r="68" spans="1:10" x14ac:dyDescent="0.25">
      <c r="A68" s="73">
        <v>70</v>
      </c>
      <c r="B68" s="74" t="s">
        <v>68</v>
      </c>
      <c r="C68" s="74" t="s">
        <v>127</v>
      </c>
      <c r="D68" s="73" t="str">
        <f>_xlfn.XLOOKUP(E68,Catálogo!$C$4:$C$111,Catálogo!$B$4:$B$111)</f>
        <v>11.8</v>
      </c>
      <c r="E68" s="74" t="s">
        <v>194</v>
      </c>
      <c r="F68" s="59" t="s">
        <v>6</v>
      </c>
      <c r="G68" s="59" t="s">
        <v>7</v>
      </c>
      <c r="H68" s="59" t="s">
        <v>6</v>
      </c>
      <c r="I68" s="61">
        <v>45608</v>
      </c>
      <c r="J68" s="61">
        <v>45616</v>
      </c>
    </row>
    <row r="69" spans="1:10" ht="28.5" x14ac:dyDescent="0.25">
      <c r="A69" s="73">
        <v>71</v>
      </c>
      <c r="B69" s="74" t="s">
        <v>68</v>
      </c>
      <c r="C69" s="74" t="s">
        <v>127</v>
      </c>
      <c r="D69" s="73" t="str">
        <f>_xlfn.XLOOKUP(E69,Catálogo!$C$4:$C$111,Catálogo!$B$4:$B$111)</f>
        <v>11.9</v>
      </c>
      <c r="E69" s="74" t="s">
        <v>195</v>
      </c>
      <c r="F69" s="59" t="s">
        <v>6</v>
      </c>
      <c r="G69" s="59" t="s">
        <v>60</v>
      </c>
      <c r="H69" s="59" t="s">
        <v>6</v>
      </c>
      <c r="I69" s="62">
        <v>45617</v>
      </c>
      <c r="J69" s="62">
        <v>45617</v>
      </c>
    </row>
    <row r="70" spans="1:10" ht="28.5" x14ac:dyDescent="0.25">
      <c r="A70" s="73">
        <v>72</v>
      </c>
      <c r="B70" s="74" t="s">
        <v>68</v>
      </c>
      <c r="C70" s="74" t="s">
        <v>127</v>
      </c>
      <c r="D70" s="73" t="str">
        <f>_xlfn.XLOOKUP(E70,Catálogo!$C$4:$C$111,Catálogo!$B$4:$B$111)</f>
        <v>11.11</v>
      </c>
      <c r="E70" s="74" t="s">
        <v>80</v>
      </c>
      <c r="F70" s="59" t="s">
        <v>6</v>
      </c>
      <c r="G70" s="59" t="s">
        <v>11</v>
      </c>
      <c r="H70" s="59" t="s">
        <v>6</v>
      </c>
      <c r="I70" s="62">
        <v>45614</v>
      </c>
      <c r="J70" s="69">
        <v>45625</v>
      </c>
    </row>
    <row r="71" spans="1:10" ht="28.5" x14ac:dyDescent="0.25">
      <c r="A71" s="73">
        <v>73</v>
      </c>
      <c r="B71" s="74" t="s">
        <v>68</v>
      </c>
      <c r="C71" s="74" t="s">
        <v>127</v>
      </c>
      <c r="D71" s="73" t="str">
        <f>_xlfn.XLOOKUP(E71,Catálogo!$C$4:$C$111,Catálogo!$B$4:$B$111)</f>
        <v>11.12</v>
      </c>
      <c r="E71" s="74" t="s">
        <v>81</v>
      </c>
      <c r="F71" s="59" t="s">
        <v>6</v>
      </c>
      <c r="G71" s="59" t="s">
        <v>11</v>
      </c>
      <c r="H71" s="59" t="s">
        <v>6</v>
      </c>
      <c r="I71" s="63">
        <v>45628</v>
      </c>
      <c r="J71" s="70">
        <v>45632</v>
      </c>
    </row>
    <row r="72" spans="1:10" ht="28.5" x14ac:dyDescent="0.25">
      <c r="A72" s="73">
        <v>74</v>
      </c>
      <c r="B72" s="74" t="s">
        <v>68</v>
      </c>
      <c r="C72" s="74" t="s">
        <v>128</v>
      </c>
      <c r="D72" s="73" t="str">
        <f>_xlfn.XLOOKUP(E72,Catálogo!$C$4:$C$111,Catálogo!$B$4:$B$111)</f>
        <v>12.1</v>
      </c>
      <c r="E72" s="74" t="s">
        <v>82</v>
      </c>
      <c r="F72" s="59" t="s">
        <v>6</v>
      </c>
      <c r="G72" s="59" t="s">
        <v>7</v>
      </c>
      <c r="H72" s="59" t="s">
        <v>6</v>
      </c>
      <c r="I72" s="62">
        <v>45577</v>
      </c>
      <c r="J72" s="62">
        <v>45577</v>
      </c>
    </row>
    <row r="73" spans="1:10" ht="42.75" x14ac:dyDescent="0.25">
      <c r="A73" s="73">
        <v>75</v>
      </c>
      <c r="B73" s="74" t="s">
        <v>68</v>
      </c>
      <c r="C73" s="74" t="s">
        <v>128</v>
      </c>
      <c r="D73" s="73" t="str">
        <f>_xlfn.XLOOKUP(E73,Catálogo!$C$4:$C$111,Catálogo!$B$4:$B$111)</f>
        <v>12.2</v>
      </c>
      <c r="E73" s="74" t="s">
        <v>83</v>
      </c>
      <c r="F73" s="59" t="s">
        <v>6</v>
      </c>
      <c r="G73" s="59" t="s">
        <v>7</v>
      </c>
      <c r="H73" s="59" t="s">
        <v>6</v>
      </c>
      <c r="I73" s="62">
        <v>45577</v>
      </c>
      <c r="J73" s="62">
        <v>45577</v>
      </c>
    </row>
    <row r="74" spans="1:10" x14ac:dyDescent="0.25">
      <c r="A74" s="73">
        <v>76</v>
      </c>
      <c r="B74" s="74" t="s">
        <v>68</v>
      </c>
      <c r="C74" s="74" t="s">
        <v>86</v>
      </c>
      <c r="D74" s="73" t="str">
        <f>_xlfn.XLOOKUP(E74,Catálogo!$C$4:$C$111,Catálogo!$B$4:$B$111)</f>
        <v>13.1</v>
      </c>
      <c r="E74" s="74" t="s">
        <v>196</v>
      </c>
      <c r="F74" s="59" t="s">
        <v>21</v>
      </c>
      <c r="G74" s="59" t="s">
        <v>85</v>
      </c>
      <c r="H74" s="59" t="s">
        <v>103</v>
      </c>
      <c r="I74" s="62">
        <v>45607</v>
      </c>
      <c r="J74" s="64">
        <v>45632</v>
      </c>
    </row>
    <row r="75" spans="1:10" s="83" customFormat="1" x14ac:dyDescent="0.25">
      <c r="A75" s="73">
        <v>77</v>
      </c>
      <c r="B75" s="74" t="s">
        <v>68</v>
      </c>
      <c r="C75" s="74" t="s">
        <v>86</v>
      </c>
      <c r="D75" s="73" t="str">
        <f>_xlfn.XLOOKUP(E75,Catálogo!$C$4:$C$111,Catálogo!$B$4:$B$111)</f>
        <v>13.2</v>
      </c>
      <c r="E75" s="74" t="s">
        <v>86</v>
      </c>
      <c r="F75" s="59" t="s">
        <v>6</v>
      </c>
      <c r="G75" s="59" t="s">
        <v>60</v>
      </c>
      <c r="H75" s="59" t="s">
        <v>6</v>
      </c>
      <c r="I75" s="62">
        <v>45634</v>
      </c>
      <c r="J75" s="62">
        <v>45634</v>
      </c>
    </row>
    <row r="76" spans="1:10" s="83" customFormat="1" ht="43.5" x14ac:dyDescent="0.25">
      <c r="A76" s="73">
        <v>78</v>
      </c>
      <c r="B76" s="71" t="s">
        <v>68</v>
      </c>
      <c r="C76" s="71" t="s">
        <v>129</v>
      </c>
      <c r="D76" s="73" t="str">
        <f>_xlfn.XLOOKUP(E76,Catálogo!$C$4:$C$111,Catálogo!$B$4:$B$111)</f>
        <v>14.1</v>
      </c>
      <c r="E76" s="71" t="s">
        <v>197</v>
      </c>
      <c r="F76" s="59" t="s">
        <v>6</v>
      </c>
      <c r="G76" s="59" t="s">
        <v>60</v>
      </c>
      <c r="H76" s="59" t="s">
        <v>93</v>
      </c>
      <c r="I76" s="64">
        <v>45605</v>
      </c>
      <c r="J76" s="64">
        <v>45612</v>
      </c>
    </row>
    <row r="77" spans="1:10" s="83" customFormat="1" ht="29.25" x14ac:dyDescent="0.25">
      <c r="A77" s="73">
        <v>79</v>
      </c>
      <c r="B77" s="71" t="s">
        <v>68</v>
      </c>
      <c r="C77" s="71" t="s">
        <v>129</v>
      </c>
      <c r="D77" s="73" t="str">
        <f>_xlfn.XLOOKUP(E77,Catálogo!$C$4:$C$111,Catálogo!$B$4:$B$111)</f>
        <v>14.2</v>
      </c>
      <c r="E77" s="71" t="s">
        <v>198</v>
      </c>
      <c r="F77" s="59" t="s">
        <v>13</v>
      </c>
      <c r="G77" s="59" t="s">
        <v>16</v>
      </c>
      <c r="H77" s="59" t="s">
        <v>93</v>
      </c>
      <c r="I77" s="84">
        <v>45613</v>
      </c>
      <c r="J77" s="84">
        <v>45619</v>
      </c>
    </row>
    <row r="78" spans="1:10" s="83" customFormat="1" ht="29.25" x14ac:dyDescent="0.25">
      <c r="A78" s="73">
        <v>80</v>
      </c>
      <c r="B78" s="71" t="s">
        <v>68</v>
      </c>
      <c r="C78" s="71" t="s">
        <v>129</v>
      </c>
      <c r="D78" s="73" t="str">
        <f>_xlfn.XLOOKUP(E78,Catálogo!$C$4:$C$111,Catálogo!$B$4:$B$111)</f>
        <v>14.3</v>
      </c>
      <c r="E78" s="71" t="s">
        <v>199</v>
      </c>
      <c r="F78" s="59" t="s">
        <v>6</v>
      </c>
      <c r="G78" s="59" t="s">
        <v>60</v>
      </c>
      <c r="H78" s="59" t="s">
        <v>6</v>
      </c>
      <c r="I78" s="84">
        <v>45613</v>
      </c>
      <c r="J78" s="84">
        <v>45626</v>
      </c>
    </row>
    <row r="79" spans="1:10" s="83" customFormat="1" x14ac:dyDescent="0.25">
      <c r="A79" s="73">
        <v>81</v>
      </c>
      <c r="B79" s="71" t="s">
        <v>68</v>
      </c>
      <c r="C79" s="71" t="s">
        <v>129</v>
      </c>
      <c r="D79" s="73" t="str">
        <f>_xlfn.XLOOKUP(E79,Catálogo!$C$4:$C$111,Catálogo!$B$4:$B$111)</f>
        <v>14.4</v>
      </c>
      <c r="E79" s="71" t="s">
        <v>200</v>
      </c>
      <c r="F79" s="59" t="s">
        <v>6</v>
      </c>
      <c r="G79" s="59" t="s">
        <v>11</v>
      </c>
      <c r="H79" s="59" t="s">
        <v>6</v>
      </c>
      <c r="I79" s="84">
        <v>45634</v>
      </c>
      <c r="J79" s="84">
        <v>45635</v>
      </c>
    </row>
    <row r="80" spans="1:10" s="83" customFormat="1" ht="29.25" x14ac:dyDescent="0.25">
      <c r="A80" s="73">
        <v>82</v>
      </c>
      <c r="B80" s="71" t="s">
        <v>68</v>
      </c>
      <c r="C80" s="71" t="s">
        <v>129</v>
      </c>
      <c r="D80" s="73" t="str">
        <f>_xlfn.XLOOKUP(E80,Catálogo!$C$4:$C$111,Catálogo!$B$4:$B$111)</f>
        <v>14.5</v>
      </c>
      <c r="E80" s="71" t="s">
        <v>201</v>
      </c>
      <c r="F80" s="59" t="s">
        <v>6</v>
      </c>
      <c r="G80" s="59" t="s">
        <v>7</v>
      </c>
      <c r="H80" s="59" t="s">
        <v>6</v>
      </c>
      <c r="I80" s="84">
        <v>45636</v>
      </c>
      <c r="J80" s="84">
        <v>45642</v>
      </c>
    </row>
    <row r="81" spans="1:10" s="83" customFormat="1" ht="29.25" x14ac:dyDescent="0.25">
      <c r="A81" s="73">
        <v>83</v>
      </c>
      <c r="B81" s="71" t="s">
        <v>68</v>
      </c>
      <c r="C81" s="71" t="s">
        <v>129</v>
      </c>
      <c r="D81" s="73" t="str">
        <f>_xlfn.XLOOKUP(E81,Catálogo!$C$4:$C$111,Catálogo!$B$4:$B$111)</f>
        <v>14.6</v>
      </c>
      <c r="E81" s="71" t="s">
        <v>202</v>
      </c>
      <c r="F81" s="59" t="s">
        <v>6</v>
      </c>
      <c r="G81" s="59" t="s">
        <v>7</v>
      </c>
      <c r="H81" s="59" t="s">
        <v>93</v>
      </c>
      <c r="I81" s="84">
        <v>45636</v>
      </c>
      <c r="J81" s="84">
        <v>45642</v>
      </c>
    </row>
    <row r="82" spans="1:10" s="77" customFormat="1" ht="28.5" x14ac:dyDescent="0.25">
      <c r="A82" s="73">
        <v>84</v>
      </c>
      <c r="B82" s="74" t="s">
        <v>68</v>
      </c>
      <c r="C82" s="74" t="s">
        <v>130</v>
      </c>
      <c r="D82" s="73" t="str">
        <f>_xlfn.XLOOKUP(E82,Catálogo!$C$4:$C$111,Catálogo!$B$4:$B$111)</f>
        <v>15.1</v>
      </c>
      <c r="E82" s="74" t="s">
        <v>87</v>
      </c>
      <c r="F82" s="59" t="s">
        <v>6</v>
      </c>
      <c r="G82" s="59" t="s">
        <v>60</v>
      </c>
      <c r="H82" s="59" t="s">
        <v>6</v>
      </c>
      <c r="I82" s="63">
        <v>45570</v>
      </c>
      <c r="J82" s="69">
        <v>45580</v>
      </c>
    </row>
    <row r="83" spans="1:10" s="77" customFormat="1" ht="42.75" x14ac:dyDescent="0.25">
      <c r="A83" s="73">
        <v>85</v>
      </c>
      <c r="B83" s="74" t="s">
        <v>68</v>
      </c>
      <c r="C83" s="74" t="s">
        <v>130</v>
      </c>
      <c r="D83" s="73" t="str">
        <f>_xlfn.XLOOKUP(E83,Catálogo!$C$4:$C$111,Catálogo!$B$4:$B$111)</f>
        <v>15.2</v>
      </c>
      <c r="E83" s="74" t="s">
        <v>203</v>
      </c>
      <c r="F83" s="59" t="s">
        <v>21</v>
      </c>
      <c r="G83" s="59" t="s">
        <v>204</v>
      </c>
      <c r="H83" s="59" t="s">
        <v>93</v>
      </c>
      <c r="I83" s="63">
        <v>45581</v>
      </c>
      <c r="J83" s="69">
        <v>45586</v>
      </c>
    </row>
    <row r="84" spans="1:10" s="77" customFormat="1" ht="42.75" x14ac:dyDescent="0.25">
      <c r="A84" s="73">
        <v>86</v>
      </c>
      <c r="B84" s="74" t="s">
        <v>68</v>
      </c>
      <c r="C84" s="74" t="s">
        <v>130</v>
      </c>
      <c r="D84" s="73" t="str">
        <f>_xlfn.XLOOKUP(E84,Catálogo!$C$4:$C$111,Catálogo!$B$4:$B$111)</f>
        <v>15.3</v>
      </c>
      <c r="E84" s="74" t="s">
        <v>205</v>
      </c>
      <c r="F84" s="59" t="s">
        <v>21</v>
      </c>
      <c r="G84" s="59" t="s">
        <v>89</v>
      </c>
      <c r="H84" s="59" t="s">
        <v>6</v>
      </c>
      <c r="I84" s="63">
        <v>45593</v>
      </c>
      <c r="J84" s="69">
        <v>45597</v>
      </c>
    </row>
    <row r="85" spans="1:10" ht="28.5" x14ac:dyDescent="0.25">
      <c r="A85" s="73">
        <v>87</v>
      </c>
      <c r="B85" s="74" t="s">
        <v>68</v>
      </c>
      <c r="C85" s="74" t="s">
        <v>130</v>
      </c>
      <c r="D85" s="73" t="str">
        <f>_xlfn.XLOOKUP(E85,Catálogo!$C$4:$C$111,Catálogo!$B$4:$B$111)</f>
        <v>15.4</v>
      </c>
      <c r="E85" s="74" t="s">
        <v>90</v>
      </c>
      <c r="F85" s="59" t="s">
        <v>6</v>
      </c>
      <c r="G85" s="59" t="s">
        <v>11</v>
      </c>
      <c r="H85" s="59" t="s">
        <v>6</v>
      </c>
      <c r="I85" s="63">
        <v>45570</v>
      </c>
      <c r="J85" s="64">
        <v>45590</v>
      </c>
    </row>
    <row r="86" spans="1:10" s="77" customFormat="1" ht="57" x14ac:dyDescent="0.25">
      <c r="A86" s="73">
        <v>88</v>
      </c>
      <c r="B86" s="74" t="s">
        <v>68</v>
      </c>
      <c r="C86" s="74" t="s">
        <v>130</v>
      </c>
      <c r="D86" s="73" t="str">
        <f>_xlfn.XLOOKUP(E86,Catálogo!$C$4:$C$111,Catálogo!$B$4:$B$111)</f>
        <v>15.5</v>
      </c>
      <c r="E86" s="74" t="s">
        <v>206</v>
      </c>
      <c r="F86" s="59" t="s">
        <v>21</v>
      </c>
      <c r="G86" s="59" t="s">
        <v>204</v>
      </c>
      <c r="H86" s="59" t="s">
        <v>93</v>
      </c>
      <c r="I86" s="63">
        <v>45587</v>
      </c>
      <c r="J86" s="69">
        <v>45591</v>
      </c>
    </row>
    <row r="87" spans="1:10" ht="28.5" x14ac:dyDescent="0.25">
      <c r="A87" s="73">
        <v>89</v>
      </c>
      <c r="B87" s="74" t="s">
        <v>68</v>
      </c>
      <c r="C87" s="74" t="s">
        <v>130</v>
      </c>
      <c r="D87" s="73" t="str">
        <f>_xlfn.XLOOKUP(E87,Catálogo!$C$4:$C$111,Catálogo!$B$4:$B$111)</f>
        <v>15.6</v>
      </c>
      <c r="E87" s="74" t="s">
        <v>91</v>
      </c>
      <c r="F87" s="59" t="s">
        <v>6</v>
      </c>
      <c r="G87" s="59" t="s">
        <v>7</v>
      </c>
      <c r="H87" s="59" t="s">
        <v>6</v>
      </c>
      <c r="I87" s="63">
        <v>45598</v>
      </c>
      <c r="J87" s="69">
        <v>45602</v>
      </c>
    </row>
    <row r="88" spans="1:10" x14ac:dyDescent="0.25">
      <c r="A88" s="73">
        <v>90</v>
      </c>
      <c r="B88" s="74" t="s">
        <v>68</v>
      </c>
      <c r="C88" s="74" t="s">
        <v>131</v>
      </c>
      <c r="D88" s="73" t="str">
        <f>_xlfn.XLOOKUP(E88,Catálogo!$C$4:$C$111,Catálogo!$B$4:$B$111)</f>
        <v>16.1</v>
      </c>
      <c r="E88" s="74" t="s">
        <v>92</v>
      </c>
      <c r="F88" s="59" t="s">
        <v>13</v>
      </c>
      <c r="G88" s="59" t="s">
        <v>93</v>
      </c>
      <c r="H88" s="59" t="s">
        <v>93</v>
      </c>
      <c r="I88" s="62">
        <v>45582</v>
      </c>
      <c r="J88" s="64">
        <v>45588</v>
      </c>
    </row>
    <row r="89" spans="1:10" x14ac:dyDescent="0.25">
      <c r="A89" s="73">
        <v>91</v>
      </c>
      <c r="B89" s="74" t="s">
        <v>68</v>
      </c>
      <c r="C89" s="74" t="s">
        <v>131</v>
      </c>
      <c r="D89" s="73" t="str">
        <f>_xlfn.XLOOKUP(E89,Catálogo!$C$4:$C$111,Catálogo!$B$4:$B$111)</f>
        <v>16.2</v>
      </c>
      <c r="E89" s="74" t="s">
        <v>207</v>
      </c>
      <c r="F89" s="59" t="s">
        <v>6</v>
      </c>
      <c r="G89" s="59" t="s">
        <v>7</v>
      </c>
      <c r="H89" s="59" t="s">
        <v>6</v>
      </c>
      <c r="I89" s="62">
        <v>45589</v>
      </c>
      <c r="J89" s="64">
        <v>45596</v>
      </c>
    </row>
    <row r="90" spans="1:10" ht="28.5" x14ac:dyDescent="0.25">
      <c r="A90" s="73">
        <v>92</v>
      </c>
      <c r="B90" s="74" t="s">
        <v>68</v>
      </c>
      <c r="C90" s="74" t="s">
        <v>131</v>
      </c>
      <c r="D90" s="73" t="str">
        <f>_xlfn.XLOOKUP(E90,Catálogo!$C$4:$C$111,Catálogo!$B$4:$B$111)</f>
        <v>16.3</v>
      </c>
      <c r="E90" s="74" t="s">
        <v>95</v>
      </c>
      <c r="F90" s="59" t="s">
        <v>21</v>
      </c>
      <c r="G90" s="59" t="s">
        <v>96</v>
      </c>
      <c r="H90" s="59" t="s">
        <v>93</v>
      </c>
      <c r="I90" s="62">
        <v>45588</v>
      </c>
      <c r="J90" s="64">
        <v>45594</v>
      </c>
    </row>
    <row r="91" spans="1:10" x14ac:dyDescent="0.25">
      <c r="A91" s="73">
        <v>93</v>
      </c>
      <c r="B91" s="74" t="s">
        <v>68</v>
      </c>
      <c r="C91" s="74" t="s">
        <v>131</v>
      </c>
      <c r="D91" s="73" t="str">
        <f>_xlfn.XLOOKUP(E91,Catálogo!$C$4:$C$111,Catálogo!$B$4:$B$111)</f>
        <v>16.4</v>
      </c>
      <c r="E91" s="74" t="s">
        <v>97</v>
      </c>
      <c r="F91" s="59" t="s">
        <v>13</v>
      </c>
      <c r="G91" s="59" t="s">
        <v>16</v>
      </c>
      <c r="H91" s="59" t="s">
        <v>103</v>
      </c>
      <c r="I91" s="62">
        <v>45607</v>
      </c>
      <c r="J91" s="64">
        <v>45614</v>
      </c>
    </row>
    <row r="92" spans="1:10" x14ac:dyDescent="0.25">
      <c r="A92" s="73">
        <v>94</v>
      </c>
      <c r="B92" s="74" t="s">
        <v>68</v>
      </c>
      <c r="C92" s="74" t="s">
        <v>131</v>
      </c>
      <c r="D92" s="73" t="str">
        <f>_xlfn.XLOOKUP(E92,Catálogo!$C$4:$C$111,Catálogo!$B$4:$B$111)</f>
        <v>16.5</v>
      </c>
      <c r="E92" s="74" t="s">
        <v>98</v>
      </c>
      <c r="F92" s="59" t="s">
        <v>13</v>
      </c>
      <c r="G92" s="59" t="s">
        <v>16</v>
      </c>
      <c r="H92" s="59" t="s">
        <v>6</v>
      </c>
      <c r="I92" s="62">
        <v>45634</v>
      </c>
      <c r="J92" s="62">
        <v>45635</v>
      </c>
    </row>
    <row r="93" spans="1:10" ht="28.5" x14ac:dyDescent="0.25">
      <c r="A93" s="73">
        <v>95</v>
      </c>
      <c r="B93" s="74" t="s">
        <v>68</v>
      </c>
      <c r="C93" s="74" t="s">
        <v>131</v>
      </c>
      <c r="D93" s="73" t="str">
        <f>_xlfn.XLOOKUP(E93,Catálogo!$C$4:$C$111,Catálogo!$B$4:$B$111)</f>
        <v>16.6</v>
      </c>
      <c r="E93" s="74" t="s">
        <v>99</v>
      </c>
      <c r="F93" s="59" t="s">
        <v>13</v>
      </c>
      <c r="G93" s="59" t="s">
        <v>16</v>
      </c>
      <c r="H93" s="59" t="s">
        <v>103</v>
      </c>
      <c r="I93" s="62">
        <v>45608</v>
      </c>
      <c r="J93" s="64">
        <v>45631</v>
      </c>
    </row>
    <row r="94" spans="1:10" ht="28.5" x14ac:dyDescent="0.25">
      <c r="A94" s="73">
        <v>96</v>
      </c>
      <c r="B94" s="74" t="s">
        <v>68</v>
      </c>
      <c r="C94" s="74" t="s">
        <v>131</v>
      </c>
      <c r="D94" s="73" t="str">
        <f>_xlfn.XLOOKUP(E94,Catálogo!$C$4:$C$111,Catálogo!$B$4:$B$111)</f>
        <v>16.7</v>
      </c>
      <c r="E94" s="74" t="s">
        <v>208</v>
      </c>
      <c r="F94" s="59" t="s">
        <v>13</v>
      </c>
      <c r="G94" s="59" t="s">
        <v>16</v>
      </c>
      <c r="H94" s="59" t="s">
        <v>103</v>
      </c>
      <c r="I94" s="62">
        <v>45609</v>
      </c>
      <c r="J94" s="85">
        <v>45632</v>
      </c>
    </row>
    <row r="95" spans="1:10" ht="28.5" x14ac:dyDescent="0.25">
      <c r="A95" s="73">
        <v>98</v>
      </c>
      <c r="B95" s="74" t="s">
        <v>68</v>
      </c>
      <c r="C95" s="74" t="s">
        <v>132</v>
      </c>
      <c r="D95" s="73" t="str">
        <f>_xlfn.XLOOKUP(E95,Catálogo!$C$4:$C$111,Catálogo!$B$4:$B$111)</f>
        <v>17.1</v>
      </c>
      <c r="E95" s="74" t="s">
        <v>102</v>
      </c>
      <c r="F95" s="59" t="s">
        <v>13</v>
      </c>
      <c r="G95" s="59" t="s">
        <v>103</v>
      </c>
      <c r="H95" s="59" t="s">
        <v>93</v>
      </c>
      <c r="I95" s="62">
        <v>45604</v>
      </c>
      <c r="J95" s="64">
        <v>45604</v>
      </c>
    </row>
    <row r="96" spans="1:10" ht="42.75" x14ac:dyDescent="0.25">
      <c r="A96" s="73">
        <v>99</v>
      </c>
      <c r="B96" s="74" t="s">
        <v>68</v>
      </c>
      <c r="C96" s="74" t="s">
        <v>132</v>
      </c>
      <c r="D96" s="73" t="str">
        <f>_xlfn.XLOOKUP(E96,Catálogo!$C$4:$C$111,Catálogo!$B$4:$B$111)</f>
        <v>17.2</v>
      </c>
      <c r="E96" s="74" t="s">
        <v>104</v>
      </c>
      <c r="F96" s="59" t="s">
        <v>6</v>
      </c>
      <c r="G96" s="59" t="s">
        <v>11</v>
      </c>
      <c r="H96" s="59" t="s">
        <v>6</v>
      </c>
      <c r="I96" s="62">
        <v>45600</v>
      </c>
      <c r="J96" s="64">
        <v>45604</v>
      </c>
    </row>
    <row r="97" spans="1:10" ht="28.5" x14ac:dyDescent="0.25">
      <c r="A97" s="73">
        <v>100</v>
      </c>
      <c r="B97" s="74" t="s">
        <v>68</v>
      </c>
      <c r="C97" s="74" t="s">
        <v>132</v>
      </c>
      <c r="D97" s="73" t="str">
        <f>_xlfn.XLOOKUP(E97,Catálogo!$C$4:$C$111,Catálogo!$B$4:$B$111)</f>
        <v>17.4</v>
      </c>
      <c r="E97" s="74" t="s">
        <v>105</v>
      </c>
      <c r="F97" s="59" t="s">
        <v>6</v>
      </c>
      <c r="G97" s="59" t="s">
        <v>60</v>
      </c>
      <c r="H97" s="59" t="s">
        <v>6</v>
      </c>
      <c r="I97" s="62">
        <v>45605</v>
      </c>
      <c r="J97" s="64">
        <v>45607</v>
      </c>
    </row>
    <row r="98" spans="1:10" ht="28.5" x14ac:dyDescent="0.25">
      <c r="A98" s="73">
        <v>101</v>
      </c>
      <c r="B98" s="74" t="s">
        <v>68</v>
      </c>
      <c r="C98" s="74" t="s">
        <v>132</v>
      </c>
      <c r="D98" s="73" t="str">
        <f>_xlfn.XLOOKUP(E98,Catálogo!$C$4:$C$111,Catálogo!$B$4:$B$111)</f>
        <v>17.5</v>
      </c>
      <c r="E98" s="74" t="s">
        <v>106</v>
      </c>
      <c r="F98" s="59" t="s">
        <v>6</v>
      </c>
      <c r="G98" s="59" t="s">
        <v>7</v>
      </c>
      <c r="H98" s="59" t="s">
        <v>6</v>
      </c>
      <c r="I98" s="62">
        <v>45607</v>
      </c>
      <c r="J98" s="64">
        <v>45607</v>
      </c>
    </row>
    <row r="99" spans="1:10" ht="28.5" x14ac:dyDescent="0.25">
      <c r="A99" s="73">
        <v>102</v>
      </c>
      <c r="B99" s="74" t="s">
        <v>68</v>
      </c>
      <c r="C99" s="74" t="s">
        <v>132</v>
      </c>
      <c r="D99" s="73" t="str">
        <f>_xlfn.XLOOKUP(E99,Catálogo!$C$4:$C$111,Catálogo!$B$4:$B$111)</f>
        <v>17.6</v>
      </c>
      <c r="E99" s="74" t="s">
        <v>107</v>
      </c>
      <c r="F99" s="59" t="s">
        <v>13</v>
      </c>
      <c r="G99" s="59" t="s">
        <v>31</v>
      </c>
      <c r="H99" s="59" t="s">
        <v>93</v>
      </c>
      <c r="I99" s="62">
        <v>45608</v>
      </c>
      <c r="J99" s="64">
        <v>45611</v>
      </c>
    </row>
    <row r="100" spans="1:10" ht="42.75" x14ac:dyDescent="0.25">
      <c r="A100" s="73">
        <v>103</v>
      </c>
      <c r="B100" s="74" t="s">
        <v>68</v>
      </c>
      <c r="C100" s="74" t="s">
        <v>132</v>
      </c>
      <c r="D100" s="73" t="str">
        <f>_xlfn.XLOOKUP(E100,Catálogo!$C$4:$C$111,Catálogo!$B$4:$B$111)</f>
        <v>17.7</v>
      </c>
      <c r="E100" s="74" t="s">
        <v>108</v>
      </c>
      <c r="F100" s="59" t="s">
        <v>6</v>
      </c>
      <c r="G100" s="59" t="s">
        <v>11</v>
      </c>
      <c r="H100" s="59" t="s">
        <v>6</v>
      </c>
      <c r="I100" s="62">
        <v>45636</v>
      </c>
      <c r="J100" s="64">
        <v>45636</v>
      </c>
    </row>
    <row r="101" spans="1:10" ht="28.5" x14ac:dyDescent="0.25">
      <c r="A101" s="73">
        <v>104</v>
      </c>
      <c r="B101" s="74" t="s">
        <v>68</v>
      </c>
      <c r="C101" s="74" t="s">
        <v>132</v>
      </c>
      <c r="D101" s="73" t="str">
        <f>_xlfn.XLOOKUP(E101,Catálogo!$C$4:$C$111,Catálogo!$B$4:$B$111)</f>
        <v>17.8</v>
      </c>
      <c r="E101" s="74" t="s">
        <v>109</v>
      </c>
      <c r="F101" s="59" t="s">
        <v>6</v>
      </c>
      <c r="G101" s="59" t="s">
        <v>11</v>
      </c>
      <c r="H101" s="59" t="s">
        <v>6</v>
      </c>
      <c r="I101" s="62">
        <v>45636</v>
      </c>
      <c r="J101" s="64">
        <v>45636</v>
      </c>
    </row>
    <row r="102" spans="1:10" ht="42.75" x14ac:dyDescent="0.25">
      <c r="A102" s="73">
        <v>105</v>
      </c>
      <c r="B102" s="74" t="s">
        <v>68</v>
      </c>
      <c r="C102" s="74" t="s">
        <v>132</v>
      </c>
      <c r="D102" s="73" t="str">
        <f>_xlfn.XLOOKUP(E102,Catálogo!$C$4:$C$111,Catálogo!$B$4:$B$111)</f>
        <v>17.9</v>
      </c>
      <c r="E102" s="74" t="s">
        <v>110</v>
      </c>
      <c r="F102" s="59" t="s">
        <v>6</v>
      </c>
      <c r="G102" s="59" t="s">
        <v>11</v>
      </c>
      <c r="H102" s="59" t="s">
        <v>6</v>
      </c>
      <c r="I102" s="62">
        <v>45636</v>
      </c>
      <c r="J102" s="64">
        <v>45636</v>
      </c>
    </row>
    <row r="103" spans="1:10" x14ac:dyDescent="0.25">
      <c r="A103" s="73">
        <v>106</v>
      </c>
      <c r="B103" s="74" t="s">
        <v>68</v>
      </c>
      <c r="C103" s="74" t="s">
        <v>132</v>
      </c>
      <c r="D103" s="73" t="str">
        <f>_xlfn.XLOOKUP(E103,Catálogo!$C$4:$C$111,Catálogo!$B$4:$B$111)</f>
        <v>17.10</v>
      </c>
      <c r="E103" s="74" t="s">
        <v>111</v>
      </c>
      <c r="F103" s="59" t="s">
        <v>6</v>
      </c>
      <c r="G103" s="59" t="s">
        <v>11</v>
      </c>
      <c r="H103" s="59" t="s">
        <v>6</v>
      </c>
      <c r="I103" s="62">
        <v>45637</v>
      </c>
      <c r="J103" s="62">
        <v>45638</v>
      </c>
    </row>
    <row r="104" spans="1:10" x14ac:dyDescent="0.25">
      <c r="A104" s="73">
        <v>1</v>
      </c>
      <c r="B104" s="74" t="s">
        <v>209</v>
      </c>
      <c r="C104" s="74" t="s">
        <v>117</v>
      </c>
      <c r="D104" s="73" t="str">
        <f>_xlfn.XLOOKUP(E104,Catálogo!$C$4:$C$111,Catálogo!$B$4:$B$111)</f>
        <v>1.1</v>
      </c>
      <c r="E104" s="74" t="s">
        <v>5</v>
      </c>
      <c r="F104" s="59" t="s">
        <v>6</v>
      </c>
      <c r="G104" s="59" t="s">
        <v>7</v>
      </c>
      <c r="H104" s="59" t="s">
        <v>6</v>
      </c>
      <c r="I104" s="62">
        <v>45562</v>
      </c>
      <c r="J104" s="62">
        <v>45562</v>
      </c>
    </row>
    <row r="105" spans="1:10" ht="28.5" x14ac:dyDescent="0.25">
      <c r="A105" s="73">
        <v>2</v>
      </c>
      <c r="B105" s="74" t="s">
        <v>209</v>
      </c>
      <c r="C105" s="74" t="s">
        <v>117</v>
      </c>
      <c r="D105" s="73" t="str">
        <f>_xlfn.XLOOKUP(E105,Catálogo!$C$4:$C$111,Catálogo!$B$4:$B$111)</f>
        <v>1.2</v>
      </c>
      <c r="E105" s="74" t="s">
        <v>142</v>
      </c>
      <c r="F105" s="59" t="s">
        <v>13</v>
      </c>
      <c r="G105" s="59" t="s">
        <v>7</v>
      </c>
      <c r="H105" s="59" t="s">
        <v>134</v>
      </c>
      <c r="I105" s="62">
        <v>45558</v>
      </c>
      <c r="J105" s="62">
        <v>45569</v>
      </c>
    </row>
    <row r="106" spans="1:10" ht="28.5" x14ac:dyDescent="0.25">
      <c r="A106" s="73">
        <v>3</v>
      </c>
      <c r="B106" s="74" t="s">
        <v>209</v>
      </c>
      <c r="C106" s="74" t="s">
        <v>117</v>
      </c>
      <c r="D106" s="73" t="str">
        <f>_xlfn.XLOOKUP(E106,Catálogo!$C$4:$C$111,Catálogo!$B$4:$B$111)</f>
        <v>1.3</v>
      </c>
      <c r="E106" s="74" t="s">
        <v>143</v>
      </c>
      <c r="F106" s="59" t="s">
        <v>6</v>
      </c>
      <c r="G106" s="59" t="s">
        <v>7</v>
      </c>
      <c r="H106" s="59" t="s">
        <v>6</v>
      </c>
      <c r="I106" s="62">
        <v>45558</v>
      </c>
      <c r="J106" s="62">
        <v>45558</v>
      </c>
    </row>
    <row r="107" spans="1:10" ht="28.5" x14ac:dyDescent="0.25">
      <c r="A107" s="73">
        <v>4</v>
      </c>
      <c r="B107" s="74" t="s">
        <v>209</v>
      </c>
      <c r="C107" s="74" t="s">
        <v>117</v>
      </c>
      <c r="D107" s="73" t="str">
        <f>_xlfn.XLOOKUP(E107,Catálogo!$C$4:$C$111,Catálogo!$B$4:$B$111)</f>
        <v>1.4</v>
      </c>
      <c r="E107" s="74" t="s">
        <v>144</v>
      </c>
      <c r="F107" s="59" t="s">
        <v>21</v>
      </c>
      <c r="G107" s="59" t="s">
        <v>145</v>
      </c>
      <c r="H107" s="59" t="s">
        <v>45</v>
      </c>
      <c r="I107" s="62">
        <v>45586</v>
      </c>
      <c r="J107" s="62">
        <v>45606</v>
      </c>
    </row>
    <row r="108" spans="1:10" ht="28.5" x14ac:dyDescent="0.25">
      <c r="A108" s="73">
        <v>5</v>
      </c>
      <c r="B108" s="74" t="s">
        <v>209</v>
      </c>
      <c r="C108" s="74" t="s">
        <v>117</v>
      </c>
      <c r="D108" s="73" t="str">
        <f>_xlfn.XLOOKUP(E108,Catálogo!$C$4:$C$111,Catálogo!$B$4:$B$111)</f>
        <v>1.5</v>
      </c>
      <c r="E108" s="74" t="s">
        <v>146</v>
      </c>
      <c r="F108" s="59" t="s">
        <v>21</v>
      </c>
      <c r="G108" s="59" t="s">
        <v>145</v>
      </c>
      <c r="H108" s="59" t="s">
        <v>6</v>
      </c>
      <c r="I108" s="100">
        <v>45607</v>
      </c>
      <c r="J108" s="100">
        <v>45634</v>
      </c>
    </row>
    <row r="109" spans="1:10" x14ac:dyDescent="0.25">
      <c r="A109" s="73">
        <v>6</v>
      </c>
      <c r="B109" s="74" t="s">
        <v>209</v>
      </c>
      <c r="C109" s="74" t="s">
        <v>118</v>
      </c>
      <c r="D109" s="73" t="str">
        <f>_xlfn.XLOOKUP(E109,Catálogo!$C$4:$C$111,Catálogo!$B$4:$B$111)</f>
        <v>2.1</v>
      </c>
      <c r="E109" s="74" t="s">
        <v>9</v>
      </c>
      <c r="F109" s="59" t="s">
        <v>6</v>
      </c>
      <c r="G109" s="59" t="s">
        <v>7</v>
      </c>
      <c r="H109" s="59" t="s">
        <v>6</v>
      </c>
      <c r="I109" s="100">
        <v>45562</v>
      </c>
      <c r="J109" s="100">
        <v>45571</v>
      </c>
    </row>
    <row r="110" spans="1:10" x14ac:dyDescent="0.25">
      <c r="A110" s="73">
        <v>7</v>
      </c>
      <c r="B110" s="74" t="s">
        <v>209</v>
      </c>
      <c r="C110" s="74" t="s">
        <v>118</v>
      </c>
      <c r="D110" s="73" t="str">
        <f>_xlfn.XLOOKUP(E110,Catálogo!$C$4:$C$111,Catálogo!$B$4:$B$111)</f>
        <v>2.3</v>
      </c>
      <c r="E110" s="74" t="s">
        <v>10</v>
      </c>
      <c r="F110" s="59" t="s">
        <v>6</v>
      </c>
      <c r="G110" s="59" t="s">
        <v>11</v>
      </c>
      <c r="H110" s="59" t="s">
        <v>6</v>
      </c>
      <c r="I110" s="100">
        <v>45572</v>
      </c>
      <c r="J110" s="100">
        <v>45572</v>
      </c>
    </row>
    <row r="111" spans="1:10" x14ac:dyDescent="0.25">
      <c r="A111" s="73">
        <v>8</v>
      </c>
      <c r="B111" s="74" t="s">
        <v>209</v>
      </c>
      <c r="C111" s="74" t="s">
        <v>118</v>
      </c>
      <c r="D111" s="73" t="str">
        <f>_xlfn.XLOOKUP(E111,Catálogo!$C$4:$C$111,Catálogo!$B$4:$B$111)</f>
        <v>2.5</v>
      </c>
      <c r="E111" s="78" t="s">
        <v>12</v>
      </c>
      <c r="F111" s="79" t="s">
        <v>13</v>
      </c>
      <c r="G111" s="79" t="s">
        <v>14</v>
      </c>
      <c r="H111" s="79" t="s">
        <v>103</v>
      </c>
      <c r="I111" s="100">
        <v>45581</v>
      </c>
      <c r="J111" s="99">
        <v>45582</v>
      </c>
    </row>
    <row r="112" spans="1:10" x14ac:dyDescent="0.25">
      <c r="A112" s="73">
        <v>9</v>
      </c>
      <c r="B112" s="74" t="s">
        <v>209</v>
      </c>
      <c r="C112" s="74" t="s">
        <v>118</v>
      </c>
      <c r="D112" s="73" t="str">
        <f>_xlfn.XLOOKUP(E112,Catálogo!$C$4:$C$111,Catálogo!$B$4:$B$111)</f>
        <v>2.6</v>
      </c>
      <c r="E112" s="78" t="s">
        <v>15</v>
      </c>
      <c r="F112" s="79" t="s">
        <v>13</v>
      </c>
      <c r="G112" s="79" t="s">
        <v>16</v>
      </c>
      <c r="H112" s="79" t="s">
        <v>103</v>
      </c>
      <c r="I112" s="100">
        <v>45581</v>
      </c>
      <c r="J112" s="99">
        <v>45582</v>
      </c>
    </row>
    <row r="113" spans="1:10" x14ac:dyDescent="0.25">
      <c r="A113" s="73">
        <v>10</v>
      </c>
      <c r="B113" s="74" t="s">
        <v>209</v>
      </c>
      <c r="C113" s="74" t="s">
        <v>119</v>
      </c>
      <c r="D113" s="73" t="str">
        <f>_xlfn.XLOOKUP(E113,Catálogo!$C$4:$C$111,Catálogo!$B$4:$B$111)</f>
        <v>3.1</v>
      </c>
      <c r="E113" s="74" t="s">
        <v>17</v>
      </c>
      <c r="F113" s="59" t="s">
        <v>13</v>
      </c>
      <c r="G113" s="59" t="s">
        <v>18</v>
      </c>
      <c r="H113" s="59" t="s">
        <v>18</v>
      </c>
      <c r="I113" s="100">
        <v>45604</v>
      </c>
      <c r="J113" s="100">
        <v>45604</v>
      </c>
    </row>
    <row r="114" spans="1:10" ht="28.5" x14ac:dyDescent="0.25">
      <c r="A114" s="73">
        <v>11</v>
      </c>
      <c r="B114" s="74" t="s">
        <v>209</v>
      </c>
      <c r="C114" s="74" t="s">
        <v>120</v>
      </c>
      <c r="D114" s="73" t="str">
        <f>_xlfn.XLOOKUP(E114,Catálogo!$C$4:$C$111,Catálogo!$B$4:$B$111)</f>
        <v>4.1</v>
      </c>
      <c r="E114" s="74" t="s">
        <v>19</v>
      </c>
      <c r="F114" s="59" t="s">
        <v>6</v>
      </c>
      <c r="G114" s="59" t="s">
        <v>7</v>
      </c>
      <c r="H114" s="59" t="s">
        <v>6</v>
      </c>
      <c r="I114" s="100">
        <v>45562</v>
      </c>
      <c r="J114" s="99">
        <v>45562</v>
      </c>
    </row>
    <row r="115" spans="1:10" x14ac:dyDescent="0.25">
      <c r="A115" s="73">
        <v>12</v>
      </c>
      <c r="B115" s="74" t="s">
        <v>209</v>
      </c>
      <c r="C115" s="74" t="s">
        <v>120</v>
      </c>
      <c r="D115" s="73" t="str">
        <f>_xlfn.XLOOKUP(E115,Catálogo!$C$4:$C$111,Catálogo!$B$4:$B$111)</f>
        <v>4.2</v>
      </c>
      <c r="E115" s="74" t="s">
        <v>20</v>
      </c>
      <c r="F115" s="59" t="s">
        <v>21</v>
      </c>
      <c r="G115" s="59" t="s">
        <v>22</v>
      </c>
      <c r="H115" s="59" t="s">
        <v>6</v>
      </c>
      <c r="I115" s="100">
        <v>45562</v>
      </c>
      <c r="J115" s="99">
        <v>45619</v>
      </c>
    </row>
    <row r="116" spans="1:10" ht="28.5" x14ac:dyDescent="0.25">
      <c r="A116" s="73">
        <v>13</v>
      </c>
      <c r="B116" s="74" t="s">
        <v>209</v>
      </c>
      <c r="C116" s="74" t="s">
        <v>120</v>
      </c>
      <c r="D116" s="73" t="str">
        <f>_xlfn.XLOOKUP(E116,Catálogo!$C$4:$C$111,Catálogo!$B$4:$B$111)</f>
        <v>4.3</v>
      </c>
      <c r="E116" s="74" t="s">
        <v>23</v>
      </c>
      <c r="F116" s="59" t="s">
        <v>21</v>
      </c>
      <c r="G116" s="59" t="s">
        <v>22</v>
      </c>
      <c r="H116" s="59" t="s">
        <v>6</v>
      </c>
      <c r="I116" s="100">
        <v>45562</v>
      </c>
      <c r="J116" s="100">
        <v>45619</v>
      </c>
    </row>
    <row r="117" spans="1:10" ht="28.5" x14ac:dyDescent="0.25">
      <c r="A117" s="73">
        <v>14</v>
      </c>
      <c r="B117" s="74" t="s">
        <v>209</v>
      </c>
      <c r="C117" s="74" t="s">
        <v>120</v>
      </c>
      <c r="D117" s="73" t="str">
        <f>_xlfn.XLOOKUP(E117,Catálogo!$C$4:$C$111,Catálogo!$B$4:$B$111)</f>
        <v>4.4</v>
      </c>
      <c r="E117" s="74" t="s">
        <v>147</v>
      </c>
      <c r="F117" s="59" t="s">
        <v>21</v>
      </c>
      <c r="G117" s="59" t="s">
        <v>25</v>
      </c>
      <c r="H117" s="59" t="s">
        <v>103</v>
      </c>
      <c r="I117" s="100">
        <v>45562</v>
      </c>
      <c r="J117" s="99">
        <v>45624</v>
      </c>
    </row>
    <row r="118" spans="1:10" ht="28.5" x14ac:dyDescent="0.25">
      <c r="A118" s="73">
        <v>15</v>
      </c>
      <c r="B118" s="74" t="s">
        <v>209</v>
      </c>
      <c r="C118" s="74" t="s">
        <v>120</v>
      </c>
      <c r="D118" s="73" t="str">
        <f>_xlfn.XLOOKUP(E118,Catálogo!$C$4:$C$111,Catálogo!$B$4:$B$111)</f>
        <v>4.5</v>
      </c>
      <c r="E118" s="74" t="s">
        <v>148</v>
      </c>
      <c r="F118" s="59" t="s">
        <v>21</v>
      </c>
      <c r="G118" s="59" t="s">
        <v>25</v>
      </c>
      <c r="H118" s="59" t="s">
        <v>103</v>
      </c>
      <c r="I118" s="100">
        <v>45562</v>
      </c>
      <c r="J118" s="100">
        <v>45629</v>
      </c>
    </row>
    <row r="119" spans="1:10" ht="28.5" x14ac:dyDescent="0.25">
      <c r="A119" s="73">
        <v>16</v>
      </c>
      <c r="B119" s="74" t="s">
        <v>209</v>
      </c>
      <c r="C119" s="74" t="s">
        <v>120</v>
      </c>
      <c r="D119" s="73" t="str">
        <f>_xlfn.XLOOKUP(E119,Catálogo!$C$4:$C$111,Catálogo!$B$4:$B$111)</f>
        <v>4.6</v>
      </c>
      <c r="E119" s="74" t="s">
        <v>26</v>
      </c>
      <c r="F119" s="59" t="s">
        <v>13</v>
      </c>
      <c r="G119" s="59" t="s">
        <v>27</v>
      </c>
      <c r="H119" s="59" t="s">
        <v>103</v>
      </c>
      <c r="I119" s="62">
        <v>45581</v>
      </c>
      <c r="J119" s="62">
        <v>45633</v>
      </c>
    </row>
    <row r="120" spans="1:10" x14ac:dyDescent="0.25">
      <c r="A120" s="73">
        <v>17</v>
      </c>
      <c r="B120" s="74" t="s">
        <v>209</v>
      </c>
      <c r="C120" s="74" t="s">
        <v>120</v>
      </c>
      <c r="D120" s="73" t="str">
        <f>_xlfn.XLOOKUP(E120,Catálogo!$C$4:$C$111,Catálogo!$B$4:$B$111)</f>
        <v>4.7</v>
      </c>
      <c r="E120" s="74" t="s">
        <v>28</v>
      </c>
      <c r="F120" s="59" t="s">
        <v>13</v>
      </c>
      <c r="G120" s="59" t="s">
        <v>29</v>
      </c>
      <c r="H120" s="59" t="s">
        <v>103</v>
      </c>
      <c r="I120" s="62">
        <v>45688</v>
      </c>
      <c r="J120" s="64">
        <v>45688</v>
      </c>
    </row>
    <row r="121" spans="1:10" ht="28.5" x14ac:dyDescent="0.25">
      <c r="A121" s="73">
        <v>18</v>
      </c>
      <c r="B121" s="74" t="s">
        <v>209</v>
      </c>
      <c r="C121" s="74" t="s">
        <v>121</v>
      </c>
      <c r="D121" s="73" t="str">
        <f>_xlfn.XLOOKUP(E121,Catálogo!$C$4:$C$111,Catálogo!$B$4:$B$111)</f>
        <v>5.1</v>
      </c>
      <c r="E121" s="74" t="s">
        <v>30</v>
      </c>
      <c r="F121" s="59" t="s">
        <v>13</v>
      </c>
      <c r="G121" s="59" t="s">
        <v>149</v>
      </c>
      <c r="H121" s="59" t="s">
        <v>103</v>
      </c>
      <c r="I121" s="63">
        <v>45591</v>
      </c>
      <c r="J121" s="69">
        <v>45595</v>
      </c>
    </row>
    <row r="122" spans="1:10" ht="28.5" x14ac:dyDescent="0.25">
      <c r="A122" s="73">
        <v>19</v>
      </c>
      <c r="B122" s="74" t="s">
        <v>209</v>
      </c>
      <c r="C122" s="74" t="s">
        <v>121</v>
      </c>
      <c r="D122" s="73" t="str">
        <f>_xlfn.XLOOKUP(E122,Catálogo!$C$4:$C$111,Catálogo!$B$4:$B$111)</f>
        <v>5.2</v>
      </c>
      <c r="E122" s="74" t="s">
        <v>32</v>
      </c>
      <c r="F122" s="59" t="s">
        <v>13</v>
      </c>
      <c r="G122" s="59" t="s">
        <v>31</v>
      </c>
      <c r="H122" s="59" t="s">
        <v>93</v>
      </c>
      <c r="I122" s="63">
        <v>45600</v>
      </c>
      <c r="J122" s="69">
        <v>45600</v>
      </c>
    </row>
    <row r="123" spans="1:10" ht="43.5" x14ac:dyDescent="0.25">
      <c r="A123" s="73">
        <v>20</v>
      </c>
      <c r="B123" s="71" t="s">
        <v>209</v>
      </c>
      <c r="C123" s="71" t="s">
        <v>121</v>
      </c>
      <c r="D123" s="73" t="str">
        <f>_xlfn.XLOOKUP(E123,Catálogo!$C$4:$C$111,Catálogo!$B$4:$B$111)</f>
        <v>5.3</v>
      </c>
      <c r="E123" s="71" t="s">
        <v>150</v>
      </c>
      <c r="F123" s="59" t="s">
        <v>13</v>
      </c>
      <c r="G123" s="59" t="s">
        <v>31</v>
      </c>
      <c r="H123" s="59" t="s">
        <v>103</v>
      </c>
      <c r="I123" s="80">
        <v>45597</v>
      </c>
      <c r="J123" s="69">
        <v>45599</v>
      </c>
    </row>
    <row r="124" spans="1:10" ht="28.5" x14ac:dyDescent="0.25">
      <c r="A124" s="73">
        <v>21</v>
      </c>
      <c r="B124" s="74" t="s">
        <v>209</v>
      </c>
      <c r="C124" s="74" t="s">
        <v>121</v>
      </c>
      <c r="D124" s="73" t="str">
        <f>_xlfn.XLOOKUP(E124,Catálogo!$C$4:$C$111,Catálogo!$B$4:$B$111)</f>
        <v>5.4</v>
      </c>
      <c r="E124" s="74" t="s">
        <v>151</v>
      </c>
      <c r="F124" s="59" t="s">
        <v>13</v>
      </c>
      <c r="G124" s="59" t="s">
        <v>31</v>
      </c>
      <c r="H124" s="59" t="s">
        <v>103</v>
      </c>
      <c r="I124" s="63">
        <v>45600</v>
      </c>
      <c r="J124" s="69">
        <v>45601</v>
      </c>
    </row>
    <row r="125" spans="1:10" ht="28.5" x14ac:dyDescent="0.25">
      <c r="A125" s="73">
        <v>22</v>
      </c>
      <c r="B125" s="74" t="s">
        <v>209</v>
      </c>
      <c r="C125" s="74" t="s">
        <v>121</v>
      </c>
      <c r="D125" s="73" t="str">
        <f>_xlfn.XLOOKUP(E125,Catálogo!$C$4:$C$111,Catálogo!$B$4:$B$111)</f>
        <v>5.5</v>
      </c>
      <c r="E125" s="74" t="s">
        <v>152</v>
      </c>
      <c r="F125" s="59" t="s">
        <v>13</v>
      </c>
      <c r="G125" s="59" t="s">
        <v>16</v>
      </c>
      <c r="H125" s="59" t="s">
        <v>103</v>
      </c>
      <c r="I125" s="63">
        <v>45604</v>
      </c>
      <c r="J125" s="69">
        <v>45604</v>
      </c>
    </row>
    <row r="126" spans="1:10" x14ac:dyDescent="0.25">
      <c r="A126" s="73">
        <v>23</v>
      </c>
      <c r="B126" s="74" t="s">
        <v>209</v>
      </c>
      <c r="C126" s="74" t="s">
        <v>121</v>
      </c>
      <c r="D126" s="73" t="str">
        <f>_xlfn.XLOOKUP(E126,Catálogo!$C$4:$C$111,Catálogo!$B$4:$B$111)</f>
        <v>5.6</v>
      </c>
      <c r="E126" s="74" t="s">
        <v>35</v>
      </c>
      <c r="F126" s="59" t="s">
        <v>13</v>
      </c>
      <c r="G126" s="59" t="s">
        <v>16</v>
      </c>
      <c r="H126" s="59" t="s">
        <v>103</v>
      </c>
      <c r="I126" s="63">
        <v>45605</v>
      </c>
      <c r="J126" s="69">
        <v>45605</v>
      </c>
    </row>
    <row r="127" spans="1:10" ht="42.75" x14ac:dyDescent="0.25">
      <c r="A127" s="73">
        <v>24</v>
      </c>
      <c r="B127" s="74" t="s">
        <v>209</v>
      </c>
      <c r="C127" s="74" t="s">
        <v>121</v>
      </c>
      <c r="D127" s="73" t="str">
        <f>_xlfn.XLOOKUP(E127,Catálogo!$C$4:$C$111,Catálogo!$B$4:$B$111)</f>
        <v>5.7</v>
      </c>
      <c r="E127" s="74" t="s">
        <v>153</v>
      </c>
      <c r="F127" s="59" t="s">
        <v>13</v>
      </c>
      <c r="G127" s="59" t="s">
        <v>16</v>
      </c>
      <c r="H127" s="59" t="s">
        <v>103</v>
      </c>
      <c r="I127" s="63">
        <v>45605</v>
      </c>
      <c r="J127" s="69">
        <v>45605</v>
      </c>
    </row>
    <row r="128" spans="1:10" ht="42.75" x14ac:dyDescent="0.25">
      <c r="A128" s="73">
        <v>25</v>
      </c>
      <c r="B128" s="74" t="s">
        <v>209</v>
      </c>
      <c r="C128" s="74" t="s">
        <v>121</v>
      </c>
      <c r="D128" s="73" t="str">
        <f>_xlfn.XLOOKUP(E128,Catálogo!$C$4:$C$111,Catálogo!$B$4:$B$111)</f>
        <v>5.8</v>
      </c>
      <c r="E128" s="74" t="s">
        <v>154</v>
      </c>
      <c r="F128" s="59" t="s">
        <v>13</v>
      </c>
      <c r="G128" s="59" t="s">
        <v>16</v>
      </c>
      <c r="H128" s="59" t="s">
        <v>103</v>
      </c>
      <c r="I128" s="63">
        <v>45621</v>
      </c>
      <c r="J128" s="85">
        <v>45625</v>
      </c>
    </row>
    <row r="129" spans="1:10" ht="42.75" x14ac:dyDescent="0.25">
      <c r="A129" s="73">
        <v>26</v>
      </c>
      <c r="B129" s="74" t="s">
        <v>209</v>
      </c>
      <c r="C129" s="74" t="s">
        <v>121</v>
      </c>
      <c r="D129" s="73" t="str">
        <f>_xlfn.XLOOKUP(E129,Catálogo!$C$4:$C$111,Catálogo!$B$4:$B$111)</f>
        <v>5.9</v>
      </c>
      <c r="E129" s="74" t="s">
        <v>155</v>
      </c>
      <c r="F129" s="59" t="s">
        <v>21</v>
      </c>
      <c r="G129" s="59" t="s">
        <v>156</v>
      </c>
      <c r="H129" s="59" t="s">
        <v>103</v>
      </c>
      <c r="I129" s="63">
        <v>45631</v>
      </c>
      <c r="J129" s="62">
        <v>45634</v>
      </c>
    </row>
    <row r="130" spans="1:10" ht="28.5" x14ac:dyDescent="0.25">
      <c r="A130" s="73">
        <v>27</v>
      </c>
      <c r="B130" s="74" t="s">
        <v>209</v>
      </c>
      <c r="C130" s="74" t="s">
        <v>121</v>
      </c>
      <c r="D130" s="73" t="str">
        <f>_xlfn.XLOOKUP(E130,Catálogo!$C$4:$C$111,Catálogo!$B$4:$B$111)</f>
        <v>5.10</v>
      </c>
      <c r="E130" s="74" t="s">
        <v>157</v>
      </c>
      <c r="F130" s="59" t="s">
        <v>13</v>
      </c>
      <c r="G130" s="59" t="s">
        <v>16</v>
      </c>
      <c r="H130" s="59" t="s">
        <v>103</v>
      </c>
      <c r="I130" s="63">
        <v>45606</v>
      </c>
      <c r="J130" s="69">
        <v>45621</v>
      </c>
    </row>
    <row r="131" spans="1:10" ht="28.5" x14ac:dyDescent="0.25">
      <c r="A131" s="73">
        <v>28</v>
      </c>
      <c r="B131" s="74" t="s">
        <v>209</v>
      </c>
      <c r="C131" s="74" t="s">
        <v>121</v>
      </c>
      <c r="D131" s="73" t="str">
        <f>_xlfn.XLOOKUP(E131,Catálogo!$C$4:$C$111,Catálogo!$B$4:$B$111)</f>
        <v>5.11</v>
      </c>
      <c r="E131" s="74" t="s">
        <v>158</v>
      </c>
      <c r="F131" s="59" t="s">
        <v>13</v>
      </c>
      <c r="G131" s="59" t="s">
        <v>16</v>
      </c>
      <c r="H131" s="59" t="s">
        <v>103</v>
      </c>
      <c r="I131" s="81">
        <v>45606</v>
      </c>
      <c r="J131" s="70">
        <v>45624</v>
      </c>
    </row>
    <row r="132" spans="1:10" ht="28.5" x14ac:dyDescent="0.25">
      <c r="A132" s="73">
        <v>29</v>
      </c>
      <c r="B132" s="74" t="s">
        <v>209</v>
      </c>
      <c r="C132" s="74" t="s">
        <v>121</v>
      </c>
      <c r="D132" s="73" t="str">
        <f>_xlfn.XLOOKUP(E132,Catálogo!$C$4:$C$111,Catálogo!$B$4:$B$111)</f>
        <v>5.12</v>
      </c>
      <c r="E132" s="74" t="s">
        <v>159</v>
      </c>
      <c r="F132" s="59" t="s">
        <v>13</v>
      </c>
      <c r="G132" s="59" t="s">
        <v>16</v>
      </c>
      <c r="H132" s="59" t="s">
        <v>103</v>
      </c>
      <c r="I132" s="81">
        <v>45625</v>
      </c>
      <c r="J132" s="62">
        <v>45625</v>
      </c>
    </row>
    <row r="133" spans="1:10" x14ac:dyDescent="0.25">
      <c r="A133" s="73">
        <v>30</v>
      </c>
      <c r="B133" s="74" t="s">
        <v>209</v>
      </c>
      <c r="C133" s="74" t="s">
        <v>121</v>
      </c>
      <c r="D133" s="73" t="str">
        <f>_xlfn.XLOOKUP(E133,Catálogo!$C$4:$C$111,Catálogo!$B$4:$B$111)</f>
        <v>5.13</v>
      </c>
      <c r="E133" s="74" t="s">
        <v>43</v>
      </c>
      <c r="F133" s="59" t="s">
        <v>13</v>
      </c>
      <c r="G133" s="59" t="s">
        <v>16</v>
      </c>
      <c r="H133" s="59" t="s">
        <v>103</v>
      </c>
      <c r="I133" s="81">
        <v>45626</v>
      </c>
      <c r="J133" s="70">
        <v>45627</v>
      </c>
    </row>
    <row r="134" spans="1:10" ht="28.5" x14ac:dyDescent="0.25">
      <c r="A134" s="73">
        <v>31</v>
      </c>
      <c r="B134" s="74" t="s">
        <v>209</v>
      </c>
      <c r="C134" s="74" t="s">
        <v>121</v>
      </c>
      <c r="D134" s="73" t="str">
        <f>_xlfn.XLOOKUP(E134,Catálogo!$C$4:$C$111,Catálogo!$B$4:$B$111)</f>
        <v>5.14</v>
      </c>
      <c r="E134" s="74" t="s">
        <v>160</v>
      </c>
      <c r="F134" s="59" t="s">
        <v>6</v>
      </c>
      <c r="G134" s="59" t="s">
        <v>60</v>
      </c>
      <c r="H134" s="59" t="s">
        <v>103</v>
      </c>
      <c r="I134" s="81">
        <v>45635</v>
      </c>
      <c r="J134" s="70">
        <v>45646</v>
      </c>
    </row>
    <row r="135" spans="1:10" x14ac:dyDescent="0.25">
      <c r="A135" s="73">
        <v>32</v>
      </c>
      <c r="B135" s="74" t="s">
        <v>209</v>
      </c>
      <c r="C135" s="74" t="s">
        <v>122</v>
      </c>
      <c r="D135" s="73" t="str">
        <f>_xlfn.XLOOKUP(E135,Catálogo!$C$4:$C$111,Catálogo!$B$4:$B$111)</f>
        <v>6.1</v>
      </c>
      <c r="E135" s="74" t="s">
        <v>161</v>
      </c>
      <c r="F135" s="59" t="s">
        <v>13</v>
      </c>
      <c r="G135" s="59" t="s">
        <v>16</v>
      </c>
      <c r="H135" s="59" t="s">
        <v>45</v>
      </c>
      <c r="I135" s="62">
        <v>45598</v>
      </c>
      <c r="J135" s="62">
        <v>45633</v>
      </c>
    </row>
    <row r="136" spans="1:10" x14ac:dyDescent="0.25">
      <c r="A136" s="73">
        <v>33</v>
      </c>
      <c r="B136" s="74" t="s">
        <v>209</v>
      </c>
      <c r="C136" s="74" t="s">
        <v>122</v>
      </c>
      <c r="D136" s="73" t="str">
        <f>_xlfn.XLOOKUP(E136,Catálogo!$C$4:$C$111,Catálogo!$B$4:$B$111)</f>
        <v>6.2</v>
      </c>
      <c r="E136" s="74" t="s">
        <v>217</v>
      </c>
      <c r="F136" s="59" t="s">
        <v>13</v>
      </c>
      <c r="G136" s="59" t="s">
        <v>31</v>
      </c>
      <c r="H136" s="59" t="s">
        <v>45</v>
      </c>
      <c r="I136" s="62">
        <v>45603</v>
      </c>
      <c r="J136" s="62">
        <v>45603</v>
      </c>
    </row>
    <row r="137" spans="1:10" x14ac:dyDescent="0.25">
      <c r="A137" s="73">
        <v>34</v>
      </c>
      <c r="B137" s="74" t="s">
        <v>209</v>
      </c>
      <c r="C137" s="74" t="s">
        <v>122</v>
      </c>
      <c r="D137" s="73" t="str">
        <f>_xlfn.XLOOKUP(E137,Catálogo!$C$4:$C$111,Catálogo!$B$4:$B$111)</f>
        <v>6.3</v>
      </c>
      <c r="E137" s="74" t="s">
        <v>162</v>
      </c>
      <c r="F137" s="59" t="s">
        <v>163</v>
      </c>
      <c r="G137" s="59" t="s">
        <v>31</v>
      </c>
      <c r="H137" s="59" t="s">
        <v>45</v>
      </c>
      <c r="I137" s="62">
        <v>45604</v>
      </c>
      <c r="J137" s="62">
        <v>45639</v>
      </c>
    </row>
    <row r="138" spans="1:10" x14ac:dyDescent="0.25">
      <c r="A138" s="73">
        <v>35</v>
      </c>
      <c r="B138" s="74" t="s">
        <v>209</v>
      </c>
      <c r="C138" s="74" t="s">
        <v>122</v>
      </c>
      <c r="D138" s="73" t="str">
        <f>_xlfn.XLOOKUP(E138,Catálogo!$C$4:$C$111,Catálogo!$B$4:$B$111)</f>
        <v>6.4</v>
      </c>
      <c r="E138" s="74" t="s">
        <v>164</v>
      </c>
      <c r="F138" s="59" t="s">
        <v>13</v>
      </c>
      <c r="G138" s="59" t="s">
        <v>31</v>
      </c>
      <c r="H138" s="59" t="s">
        <v>45</v>
      </c>
      <c r="I138" s="62">
        <v>45604</v>
      </c>
      <c r="J138" s="62">
        <v>45605</v>
      </c>
    </row>
    <row r="139" spans="1:10" x14ac:dyDescent="0.25">
      <c r="A139" s="73">
        <v>38</v>
      </c>
      <c r="B139" s="74" t="s">
        <v>209</v>
      </c>
      <c r="C139" s="74" t="s">
        <v>122</v>
      </c>
      <c r="D139" s="73" t="str">
        <f>_xlfn.XLOOKUP(E139,Catálogo!$C$4:$C$111,Catálogo!$B$4:$B$111)</f>
        <v>6.5</v>
      </c>
      <c r="E139" s="74" t="s">
        <v>165</v>
      </c>
      <c r="F139" s="59" t="s">
        <v>13</v>
      </c>
      <c r="G139" s="59" t="s">
        <v>166</v>
      </c>
      <c r="H139" s="59" t="s">
        <v>45</v>
      </c>
      <c r="I139" s="62">
        <v>45606</v>
      </c>
      <c r="J139" s="62">
        <v>45606</v>
      </c>
    </row>
    <row r="140" spans="1:10" x14ac:dyDescent="0.25">
      <c r="A140" s="73">
        <v>39</v>
      </c>
      <c r="B140" s="74" t="s">
        <v>209</v>
      </c>
      <c r="C140" s="74" t="s">
        <v>122</v>
      </c>
      <c r="D140" s="73" t="str">
        <f>_xlfn.XLOOKUP(E140,Catálogo!$C$4:$C$111,Catálogo!$B$4:$B$111)</f>
        <v>6.6</v>
      </c>
      <c r="E140" s="74" t="s">
        <v>167</v>
      </c>
      <c r="F140" s="59" t="s">
        <v>13</v>
      </c>
      <c r="G140" s="59" t="s">
        <v>16</v>
      </c>
      <c r="H140" s="59" t="s">
        <v>45</v>
      </c>
      <c r="I140" s="62">
        <v>45607</v>
      </c>
      <c r="J140" s="62">
        <v>45633</v>
      </c>
    </row>
    <row r="141" spans="1:10" x14ac:dyDescent="0.25">
      <c r="A141" s="73">
        <v>40</v>
      </c>
      <c r="B141" s="74" t="s">
        <v>209</v>
      </c>
      <c r="C141" s="74" t="s">
        <v>122</v>
      </c>
      <c r="D141" s="73" t="str">
        <f>_xlfn.XLOOKUP(E141,Catálogo!$C$4:$C$111,Catálogo!$B$4:$B$111)</f>
        <v>6.7</v>
      </c>
      <c r="E141" s="74" t="s">
        <v>168</v>
      </c>
      <c r="F141" s="59" t="s">
        <v>13</v>
      </c>
      <c r="G141" s="59" t="s">
        <v>16</v>
      </c>
      <c r="H141" s="59" t="s">
        <v>45</v>
      </c>
      <c r="I141" s="62">
        <v>45607</v>
      </c>
      <c r="J141" s="62">
        <v>45633</v>
      </c>
    </row>
    <row r="142" spans="1:10" x14ac:dyDescent="0.25">
      <c r="A142" s="73">
        <v>41</v>
      </c>
      <c r="B142" s="74" t="s">
        <v>209</v>
      </c>
      <c r="C142" s="74" t="s">
        <v>122</v>
      </c>
      <c r="D142" s="73" t="str">
        <f>_xlfn.XLOOKUP(E142,Catálogo!$C$4:$C$111,Catálogo!$B$4:$B$111)</f>
        <v>6.8</v>
      </c>
      <c r="E142" s="74" t="s">
        <v>169</v>
      </c>
      <c r="F142" s="59" t="s">
        <v>13</v>
      </c>
      <c r="G142" s="59" t="s">
        <v>16</v>
      </c>
      <c r="H142" s="59" t="s">
        <v>45</v>
      </c>
      <c r="I142" s="62">
        <v>45607</v>
      </c>
      <c r="J142" s="62">
        <v>45633</v>
      </c>
    </row>
    <row r="143" spans="1:10" x14ac:dyDescent="0.25">
      <c r="A143" s="73">
        <v>42</v>
      </c>
      <c r="B143" s="74" t="s">
        <v>209</v>
      </c>
      <c r="C143" s="74" t="s">
        <v>122</v>
      </c>
      <c r="D143" s="73" t="str">
        <f>_xlfn.XLOOKUP(E143,Catálogo!$C$4:$C$111,Catálogo!$B$4:$B$111)</f>
        <v>6.9</v>
      </c>
      <c r="E143" s="74" t="s">
        <v>170</v>
      </c>
      <c r="F143" s="59" t="s">
        <v>13</v>
      </c>
      <c r="G143" s="59" t="s">
        <v>16</v>
      </c>
      <c r="H143" s="59" t="s">
        <v>45</v>
      </c>
      <c r="I143" s="62">
        <v>45607</v>
      </c>
      <c r="J143" s="62">
        <v>45633</v>
      </c>
    </row>
    <row r="144" spans="1:10" ht="28.5" x14ac:dyDescent="0.25">
      <c r="A144" s="73">
        <v>43</v>
      </c>
      <c r="B144" s="74" t="s">
        <v>209</v>
      </c>
      <c r="C144" s="74" t="s">
        <v>123</v>
      </c>
      <c r="D144" s="73" t="str">
        <f>_xlfn.XLOOKUP(E144,Catálogo!$C$4:$C$111,Catálogo!$B$4:$B$111)</f>
        <v>7.1</v>
      </c>
      <c r="E144" s="74" t="s">
        <v>171</v>
      </c>
      <c r="F144" s="59" t="s">
        <v>6</v>
      </c>
      <c r="G144" s="59" t="s">
        <v>7</v>
      </c>
      <c r="H144" s="59" t="s">
        <v>6</v>
      </c>
      <c r="I144" s="62">
        <v>45562</v>
      </c>
      <c r="J144" s="62">
        <v>45574</v>
      </c>
    </row>
    <row r="145" spans="1:10" ht="28.5" x14ac:dyDescent="0.25">
      <c r="A145" s="73">
        <v>44</v>
      </c>
      <c r="B145" s="74" t="s">
        <v>209</v>
      </c>
      <c r="C145" s="74" t="s">
        <v>123</v>
      </c>
      <c r="D145" s="73" t="str">
        <f>_xlfn.XLOOKUP(E145,Catálogo!$C$4:$C$111,Catálogo!$B$4:$B$111)</f>
        <v>7.2</v>
      </c>
      <c r="E145" s="74" t="s">
        <v>172</v>
      </c>
      <c r="F145" s="59" t="s">
        <v>6</v>
      </c>
      <c r="G145" s="59" t="s">
        <v>7</v>
      </c>
      <c r="H145" s="59" t="s">
        <v>6</v>
      </c>
      <c r="I145" s="62">
        <v>45562</v>
      </c>
      <c r="J145" s="62">
        <v>45562</v>
      </c>
    </row>
    <row r="146" spans="1:10" ht="28.5" x14ac:dyDescent="0.25">
      <c r="A146" s="73">
        <v>45</v>
      </c>
      <c r="B146" s="74" t="s">
        <v>209</v>
      </c>
      <c r="C146" s="74" t="s">
        <v>123</v>
      </c>
      <c r="D146" s="73" t="str">
        <f>_xlfn.XLOOKUP(E146,Catálogo!$C$4:$C$111,Catálogo!$B$4:$B$111)</f>
        <v>7.3</v>
      </c>
      <c r="E146" s="74" t="s">
        <v>173</v>
      </c>
      <c r="F146" s="59" t="s">
        <v>6</v>
      </c>
      <c r="G146" s="59" t="s">
        <v>7</v>
      </c>
      <c r="H146" s="59" t="s">
        <v>6</v>
      </c>
      <c r="I146" s="62">
        <v>45562</v>
      </c>
      <c r="J146" s="62">
        <v>45562</v>
      </c>
    </row>
    <row r="147" spans="1:10" ht="42.75" x14ac:dyDescent="0.25">
      <c r="A147" s="73">
        <v>46</v>
      </c>
      <c r="B147" s="74" t="s">
        <v>209</v>
      </c>
      <c r="C147" s="74" t="s">
        <v>123</v>
      </c>
      <c r="D147" s="73" t="str">
        <f>_xlfn.XLOOKUP(E147,Catálogo!$C$4:$C$111,Catálogo!$B$4:$B$111)</f>
        <v>7.4</v>
      </c>
      <c r="E147" s="74" t="s">
        <v>174</v>
      </c>
      <c r="F147" s="59" t="s">
        <v>13</v>
      </c>
      <c r="G147" s="59" t="s">
        <v>7</v>
      </c>
      <c r="H147" s="59" t="s">
        <v>133</v>
      </c>
      <c r="I147" s="62">
        <v>45561</v>
      </c>
      <c r="J147" s="62">
        <v>45561</v>
      </c>
    </row>
    <row r="148" spans="1:10" ht="28.5" x14ac:dyDescent="0.25">
      <c r="A148" s="73">
        <v>47</v>
      </c>
      <c r="B148" s="74" t="s">
        <v>209</v>
      </c>
      <c r="C148" s="74" t="s">
        <v>124</v>
      </c>
      <c r="D148" s="73" t="str">
        <f>_xlfn.XLOOKUP(E148,Catálogo!$C$4:$C$111,Catálogo!$B$4:$B$111)</f>
        <v>8.1</v>
      </c>
      <c r="E148" s="74" t="s">
        <v>56</v>
      </c>
      <c r="F148" s="59" t="s">
        <v>6</v>
      </c>
      <c r="G148" s="59" t="s">
        <v>7</v>
      </c>
      <c r="H148" s="59" t="s">
        <v>6</v>
      </c>
      <c r="I148" s="62">
        <v>45562</v>
      </c>
      <c r="J148" s="62">
        <v>45562</v>
      </c>
    </row>
    <row r="149" spans="1:10" ht="42.75" x14ac:dyDescent="0.25">
      <c r="A149" s="73">
        <v>48</v>
      </c>
      <c r="B149" s="74" t="s">
        <v>209</v>
      </c>
      <c r="C149" s="74" t="s">
        <v>124</v>
      </c>
      <c r="D149" s="73" t="str">
        <f>_xlfn.XLOOKUP(E149,Catálogo!$C$4:$C$111,Catálogo!$B$4:$B$111)</f>
        <v>8.2</v>
      </c>
      <c r="E149" s="74" t="s">
        <v>175</v>
      </c>
      <c r="F149" s="59" t="s">
        <v>6</v>
      </c>
      <c r="G149" s="59" t="s">
        <v>11</v>
      </c>
      <c r="H149" s="59" t="s">
        <v>6</v>
      </c>
      <c r="I149" s="62">
        <v>45563</v>
      </c>
      <c r="J149" s="62">
        <v>45569</v>
      </c>
    </row>
    <row r="150" spans="1:10" ht="28.5" x14ac:dyDescent="0.25">
      <c r="A150" s="73">
        <v>49</v>
      </c>
      <c r="B150" s="74" t="s">
        <v>209</v>
      </c>
      <c r="C150" s="74" t="s">
        <v>124</v>
      </c>
      <c r="D150" s="73" t="str">
        <f>_xlfn.XLOOKUP(E150,Catálogo!$C$4:$C$111,Catálogo!$B$4:$B$111)</f>
        <v>8.3</v>
      </c>
      <c r="E150" s="74" t="s">
        <v>176</v>
      </c>
      <c r="F150" s="59" t="s">
        <v>6</v>
      </c>
      <c r="G150" s="59" t="s">
        <v>7</v>
      </c>
      <c r="H150" s="59" t="s">
        <v>6</v>
      </c>
      <c r="I150" s="62">
        <v>45573</v>
      </c>
      <c r="J150" s="62">
        <v>45574</v>
      </c>
    </row>
    <row r="151" spans="1:10" ht="28.5" x14ac:dyDescent="0.25">
      <c r="A151" s="73">
        <v>50</v>
      </c>
      <c r="B151" s="74" t="s">
        <v>209</v>
      </c>
      <c r="C151" s="74" t="s">
        <v>124</v>
      </c>
      <c r="D151" s="73" t="str">
        <f>_xlfn.XLOOKUP(E151,Catálogo!$C$4:$C$111,Catálogo!$B$4:$B$111)</f>
        <v>8.4</v>
      </c>
      <c r="E151" s="74" t="s">
        <v>177</v>
      </c>
      <c r="F151" s="59" t="s">
        <v>6</v>
      </c>
      <c r="G151" s="59" t="s">
        <v>11</v>
      </c>
      <c r="H151" s="59" t="s">
        <v>6</v>
      </c>
      <c r="I151" s="62">
        <v>45575</v>
      </c>
      <c r="J151" s="62">
        <v>45589</v>
      </c>
    </row>
    <row r="152" spans="1:10" ht="28.5" x14ac:dyDescent="0.25">
      <c r="A152" s="73">
        <v>51</v>
      </c>
      <c r="B152" s="74" t="s">
        <v>209</v>
      </c>
      <c r="C152" s="74" t="s">
        <v>124</v>
      </c>
      <c r="D152" s="73" t="str">
        <f>_xlfn.XLOOKUP(E152,Catálogo!$C$4:$C$111,Catálogo!$B$4:$B$111)</f>
        <v>8.5</v>
      </c>
      <c r="E152" s="74" t="s">
        <v>178</v>
      </c>
      <c r="F152" s="59" t="s">
        <v>6</v>
      </c>
      <c r="G152" s="59" t="s">
        <v>60</v>
      </c>
      <c r="H152" s="59" t="s">
        <v>6</v>
      </c>
      <c r="I152" s="62">
        <v>45595</v>
      </c>
      <c r="J152" s="62">
        <v>45596</v>
      </c>
    </row>
    <row r="153" spans="1:10" x14ac:dyDescent="0.25">
      <c r="A153" s="73">
        <v>52</v>
      </c>
      <c r="B153" s="74" t="s">
        <v>209</v>
      </c>
      <c r="C153" s="74" t="s">
        <v>125</v>
      </c>
      <c r="D153" s="73" t="str">
        <f>_xlfn.XLOOKUP(E153,Catálogo!$C$4:$C$111,Catálogo!$B$4:$B$111)</f>
        <v>9.1</v>
      </c>
      <c r="E153" s="74" t="s">
        <v>179</v>
      </c>
      <c r="F153" s="59" t="s">
        <v>6</v>
      </c>
      <c r="G153" s="59" t="s">
        <v>7</v>
      </c>
      <c r="H153" s="59" t="s">
        <v>6</v>
      </c>
      <c r="I153" s="62">
        <v>45562</v>
      </c>
      <c r="J153" s="62">
        <v>45578</v>
      </c>
    </row>
    <row r="154" spans="1:10" x14ac:dyDescent="0.25">
      <c r="A154" s="73">
        <v>53</v>
      </c>
      <c r="B154" s="74" t="s">
        <v>209</v>
      </c>
      <c r="C154" s="74" t="s">
        <v>125</v>
      </c>
      <c r="D154" s="73" t="str">
        <f>_xlfn.XLOOKUP(E154,Catálogo!$C$4:$C$111,Catálogo!$B$4:$B$111)</f>
        <v>9.2</v>
      </c>
      <c r="E154" s="74" t="s">
        <v>180</v>
      </c>
      <c r="F154" s="59" t="s">
        <v>6</v>
      </c>
      <c r="G154" s="59" t="s">
        <v>7</v>
      </c>
      <c r="H154" s="59" t="s">
        <v>6</v>
      </c>
      <c r="I154" s="62">
        <v>45572</v>
      </c>
      <c r="J154" s="62">
        <v>45588</v>
      </c>
    </row>
    <row r="155" spans="1:10" x14ac:dyDescent="0.25">
      <c r="A155" s="73">
        <v>54</v>
      </c>
      <c r="B155" s="74" t="s">
        <v>209</v>
      </c>
      <c r="C155" s="74" t="s">
        <v>125</v>
      </c>
      <c r="D155" s="73" t="str">
        <f>_xlfn.XLOOKUP(E155,Catálogo!$C$4:$C$111,Catálogo!$B$4:$B$111)</f>
        <v>9.3</v>
      </c>
      <c r="E155" s="74" t="s">
        <v>65</v>
      </c>
      <c r="F155" s="59" t="s">
        <v>6</v>
      </c>
      <c r="G155" s="59" t="s">
        <v>7</v>
      </c>
      <c r="H155" s="59" t="s">
        <v>6</v>
      </c>
      <c r="I155" s="62">
        <v>45578</v>
      </c>
      <c r="J155" s="62">
        <v>45592</v>
      </c>
    </row>
    <row r="156" spans="1:10" x14ac:dyDescent="0.25">
      <c r="A156" s="73">
        <v>55</v>
      </c>
      <c r="B156" s="74" t="s">
        <v>209</v>
      </c>
      <c r="C156" s="74" t="s">
        <v>125</v>
      </c>
      <c r="D156" s="73" t="str">
        <f>_xlfn.XLOOKUP(E156,Catálogo!$C$4:$C$111,Catálogo!$B$4:$B$111)</f>
        <v>9.4</v>
      </c>
      <c r="E156" s="74" t="s">
        <v>181</v>
      </c>
      <c r="F156" s="59" t="s">
        <v>6</v>
      </c>
      <c r="G156" s="59" t="s">
        <v>60</v>
      </c>
      <c r="H156" s="59" t="s">
        <v>6</v>
      </c>
      <c r="I156" s="62">
        <v>45597</v>
      </c>
      <c r="J156" s="62">
        <v>45601</v>
      </c>
    </row>
    <row r="157" spans="1:10" x14ac:dyDescent="0.25">
      <c r="A157" s="73">
        <v>56</v>
      </c>
      <c r="B157" s="74" t="s">
        <v>209</v>
      </c>
      <c r="C157" s="74" t="s">
        <v>125</v>
      </c>
      <c r="D157" s="73" t="str">
        <f>_xlfn.XLOOKUP(E157,Catálogo!$C$4:$C$111,Catálogo!$B$4:$B$111)</f>
        <v>9.5</v>
      </c>
      <c r="E157" s="74" t="s">
        <v>182</v>
      </c>
      <c r="F157" s="59" t="s">
        <v>6</v>
      </c>
      <c r="G157" s="59" t="s">
        <v>60</v>
      </c>
      <c r="H157" s="59" t="s">
        <v>6</v>
      </c>
      <c r="I157" s="62">
        <v>45602</v>
      </c>
      <c r="J157" s="99">
        <v>45604</v>
      </c>
    </row>
    <row r="158" spans="1:10" x14ac:dyDescent="0.25">
      <c r="A158" s="73">
        <v>57</v>
      </c>
      <c r="B158" s="74" t="s">
        <v>209</v>
      </c>
      <c r="C158" s="74" t="s">
        <v>125</v>
      </c>
      <c r="D158" s="73" t="str">
        <f>_xlfn.XLOOKUP(E158,Catálogo!$C$4:$C$111,Catálogo!$B$4:$B$111)</f>
        <v>9.6</v>
      </c>
      <c r="E158" s="74" t="s">
        <v>183</v>
      </c>
      <c r="F158" s="59" t="s">
        <v>6</v>
      </c>
      <c r="G158" s="59" t="s">
        <v>60</v>
      </c>
      <c r="H158" s="59" t="s">
        <v>6</v>
      </c>
      <c r="I158" s="62">
        <v>45562</v>
      </c>
      <c r="J158" s="62">
        <v>45573</v>
      </c>
    </row>
    <row r="159" spans="1:10" ht="28.5" x14ac:dyDescent="0.25">
      <c r="A159" s="73">
        <v>58</v>
      </c>
      <c r="B159" s="74" t="s">
        <v>209</v>
      </c>
      <c r="C159" s="74" t="s">
        <v>125</v>
      </c>
      <c r="D159" s="73" t="str">
        <f>_xlfn.XLOOKUP(E159,Catálogo!$C$4:$C$111,Catálogo!$B$4:$B$111)</f>
        <v>9.7</v>
      </c>
      <c r="E159" s="74" t="s">
        <v>184</v>
      </c>
      <c r="F159" s="59" t="s">
        <v>6</v>
      </c>
      <c r="G159" s="59" t="s">
        <v>60</v>
      </c>
      <c r="H159" s="59" t="s">
        <v>6</v>
      </c>
      <c r="I159" s="62">
        <v>45577</v>
      </c>
      <c r="J159" s="62">
        <v>45577</v>
      </c>
    </row>
    <row r="160" spans="1:10" x14ac:dyDescent="0.25">
      <c r="A160" s="73">
        <v>59</v>
      </c>
      <c r="B160" s="74" t="s">
        <v>209</v>
      </c>
      <c r="C160" s="74" t="s">
        <v>125</v>
      </c>
      <c r="D160" s="73" t="str">
        <f>_xlfn.XLOOKUP(E160,Catálogo!$C$4:$C$111,Catálogo!$B$4:$B$111)</f>
        <v>9.8</v>
      </c>
      <c r="E160" s="74" t="s">
        <v>185</v>
      </c>
      <c r="F160" s="59" t="s">
        <v>6</v>
      </c>
      <c r="G160" s="59" t="s">
        <v>7</v>
      </c>
      <c r="H160" s="59" t="s">
        <v>6</v>
      </c>
      <c r="I160" s="62">
        <v>45605</v>
      </c>
      <c r="J160" s="68">
        <v>45630</v>
      </c>
    </row>
    <row r="161" spans="1:10" ht="28.5" x14ac:dyDescent="0.25">
      <c r="A161" s="73">
        <v>60</v>
      </c>
      <c r="B161" s="74" t="s">
        <v>209</v>
      </c>
      <c r="C161" s="74" t="s">
        <v>126</v>
      </c>
      <c r="D161" s="73" t="str">
        <f>_xlfn.XLOOKUP(E161,Catálogo!$C$4:$C$111,Catálogo!$B$4:$B$111)</f>
        <v>10.1</v>
      </c>
      <c r="E161" s="74" t="s">
        <v>50</v>
      </c>
      <c r="F161" s="59" t="s">
        <v>21</v>
      </c>
      <c r="G161" s="59" t="s">
        <v>7</v>
      </c>
      <c r="H161" s="59" t="s">
        <v>51</v>
      </c>
      <c r="I161" s="63">
        <v>45575</v>
      </c>
      <c r="J161" s="68">
        <v>45628</v>
      </c>
    </row>
    <row r="162" spans="1:10" x14ac:dyDescent="0.25">
      <c r="A162" s="73">
        <v>61</v>
      </c>
      <c r="B162" s="74" t="s">
        <v>209</v>
      </c>
      <c r="C162" s="74" t="s">
        <v>126</v>
      </c>
      <c r="D162" s="73" t="str">
        <f>_xlfn.XLOOKUP(E162,Catálogo!$C$4:$C$111,Catálogo!$B$4:$B$111)</f>
        <v>10.2</v>
      </c>
      <c r="E162" s="74" t="s">
        <v>186</v>
      </c>
      <c r="F162" s="59" t="s">
        <v>21</v>
      </c>
      <c r="G162" s="59" t="s">
        <v>7</v>
      </c>
      <c r="H162" s="59" t="s">
        <v>51</v>
      </c>
      <c r="I162" s="62">
        <v>45605</v>
      </c>
      <c r="J162" s="68">
        <v>45657</v>
      </c>
    </row>
    <row r="163" spans="1:10" ht="42.75" x14ac:dyDescent="0.25">
      <c r="A163" s="73">
        <v>62</v>
      </c>
      <c r="B163" s="74" t="s">
        <v>209</v>
      </c>
      <c r="C163" s="74" t="s">
        <v>127</v>
      </c>
      <c r="D163" s="73" t="str">
        <f>_xlfn.XLOOKUP(E163,Catálogo!$C$4:$C$111,Catálogo!$B$4:$B$111)</f>
        <v>11.1</v>
      </c>
      <c r="E163" s="74" t="s">
        <v>187</v>
      </c>
      <c r="F163" s="59" t="s">
        <v>6</v>
      </c>
      <c r="G163" s="59" t="s">
        <v>7</v>
      </c>
      <c r="H163" s="59" t="s">
        <v>6</v>
      </c>
      <c r="I163" s="62">
        <v>45562</v>
      </c>
      <c r="J163" s="62">
        <v>45572</v>
      </c>
    </row>
    <row r="164" spans="1:10" ht="42.75" x14ac:dyDescent="0.25">
      <c r="A164" s="73">
        <v>63</v>
      </c>
      <c r="B164" s="74" t="s">
        <v>209</v>
      </c>
      <c r="C164" s="74" t="s">
        <v>127</v>
      </c>
      <c r="D164" s="73" t="str">
        <f>_xlfn.XLOOKUP(E164,Catálogo!$C$4:$C$111,Catálogo!$B$4:$B$111)</f>
        <v>11.10</v>
      </c>
      <c r="E164" s="74" t="s">
        <v>188</v>
      </c>
      <c r="F164" s="59" t="s">
        <v>6</v>
      </c>
      <c r="G164" s="59" t="s">
        <v>11</v>
      </c>
      <c r="H164" s="59" t="s">
        <v>6</v>
      </c>
      <c r="I164" s="62">
        <v>45614</v>
      </c>
      <c r="J164" s="69">
        <v>45618</v>
      </c>
    </row>
    <row r="165" spans="1:10" ht="28.5" x14ac:dyDescent="0.25">
      <c r="A165" s="73">
        <v>64</v>
      </c>
      <c r="B165" s="74" t="s">
        <v>209</v>
      </c>
      <c r="C165" s="74" t="s">
        <v>127</v>
      </c>
      <c r="D165" s="73" t="str">
        <f>_xlfn.XLOOKUP(E165,Catálogo!$C$4:$C$111,Catálogo!$B$4:$B$111)</f>
        <v>11.2</v>
      </c>
      <c r="E165" s="74" t="s">
        <v>189</v>
      </c>
      <c r="F165" s="59" t="s">
        <v>13</v>
      </c>
      <c r="G165" s="59" t="s">
        <v>190</v>
      </c>
      <c r="H165" s="59" t="s">
        <v>103</v>
      </c>
      <c r="I165" s="62">
        <v>45573</v>
      </c>
      <c r="J165" s="62">
        <v>45580</v>
      </c>
    </row>
    <row r="166" spans="1:10" ht="42.75" x14ac:dyDescent="0.25">
      <c r="A166" s="73">
        <v>65</v>
      </c>
      <c r="B166" s="74" t="s">
        <v>209</v>
      </c>
      <c r="C166" s="74" t="s">
        <v>127</v>
      </c>
      <c r="D166" s="73" t="str">
        <f>_xlfn.XLOOKUP(E166,Catálogo!$C$4:$C$111,Catálogo!$B$4:$B$111)</f>
        <v>11.3</v>
      </c>
      <c r="E166" s="74" t="s">
        <v>191</v>
      </c>
      <c r="F166" s="59" t="s">
        <v>6</v>
      </c>
      <c r="G166" s="59" t="s">
        <v>7</v>
      </c>
      <c r="H166" s="59" t="s">
        <v>6</v>
      </c>
      <c r="I166" s="62">
        <v>45579</v>
      </c>
      <c r="J166" s="64">
        <v>45581</v>
      </c>
    </row>
    <row r="167" spans="1:10" ht="28.5" x14ac:dyDescent="0.25">
      <c r="A167" s="73">
        <v>66</v>
      </c>
      <c r="B167" s="74" t="s">
        <v>209</v>
      </c>
      <c r="C167" s="74" t="s">
        <v>127</v>
      </c>
      <c r="D167" s="73" t="str">
        <f>_xlfn.XLOOKUP(E167,Catálogo!$C$4:$C$111,Catálogo!$B$4:$B$111)</f>
        <v>11.4</v>
      </c>
      <c r="E167" s="74" t="s">
        <v>192</v>
      </c>
      <c r="F167" s="59" t="s">
        <v>13</v>
      </c>
      <c r="G167" s="59" t="s">
        <v>103</v>
      </c>
      <c r="H167" s="59" t="s">
        <v>103</v>
      </c>
      <c r="I167" s="62">
        <v>45580</v>
      </c>
      <c r="J167" s="64">
        <v>45586</v>
      </c>
    </row>
    <row r="168" spans="1:10" x14ac:dyDescent="0.25">
      <c r="A168" s="73">
        <v>67</v>
      </c>
      <c r="B168" s="74" t="s">
        <v>209</v>
      </c>
      <c r="C168" s="74" t="s">
        <v>127</v>
      </c>
      <c r="D168" s="73" t="str">
        <f>_xlfn.XLOOKUP(E168,Catálogo!$C$4:$C$111,Catálogo!$B$4:$B$111)</f>
        <v>11.5</v>
      </c>
      <c r="E168" s="74" t="s">
        <v>76</v>
      </c>
      <c r="F168" s="59" t="s">
        <v>6</v>
      </c>
      <c r="G168" s="59" t="s">
        <v>7</v>
      </c>
      <c r="H168" s="59" t="s">
        <v>6</v>
      </c>
      <c r="I168" s="62">
        <v>45587</v>
      </c>
      <c r="J168" s="62">
        <v>45589</v>
      </c>
    </row>
    <row r="169" spans="1:10" ht="42.75" x14ac:dyDescent="0.25">
      <c r="A169" s="73">
        <v>68</v>
      </c>
      <c r="B169" s="74" t="s">
        <v>209</v>
      </c>
      <c r="C169" s="74" t="s">
        <v>127</v>
      </c>
      <c r="D169" s="73" t="str">
        <f>_xlfn.XLOOKUP(E169,Catálogo!$C$4:$C$111,Catálogo!$B$4:$B$111)</f>
        <v>11.6</v>
      </c>
      <c r="E169" s="74" t="s">
        <v>77</v>
      </c>
      <c r="F169" s="59" t="s">
        <v>6</v>
      </c>
      <c r="G169" s="59" t="s">
        <v>60</v>
      </c>
      <c r="H169" s="59" t="s">
        <v>6</v>
      </c>
      <c r="I169" s="62">
        <v>45572</v>
      </c>
      <c r="J169" s="64">
        <v>45590</v>
      </c>
    </row>
    <row r="170" spans="1:10" ht="42.75" x14ac:dyDescent="0.25">
      <c r="A170" s="73">
        <v>69</v>
      </c>
      <c r="B170" s="74" t="s">
        <v>209</v>
      </c>
      <c r="C170" s="74" t="s">
        <v>127</v>
      </c>
      <c r="D170" s="73" t="str">
        <f>_xlfn.XLOOKUP(E170,Catálogo!$C$4:$C$111,Catálogo!$B$4:$B$111)</f>
        <v>11.7</v>
      </c>
      <c r="E170" s="74" t="s">
        <v>193</v>
      </c>
      <c r="F170" s="59" t="s">
        <v>6</v>
      </c>
      <c r="G170" s="59" t="s">
        <v>11</v>
      </c>
      <c r="H170" s="59" t="s">
        <v>6</v>
      </c>
      <c r="I170" s="82">
        <v>45572</v>
      </c>
      <c r="J170" s="64">
        <v>45608</v>
      </c>
    </row>
    <row r="171" spans="1:10" x14ac:dyDescent="0.25">
      <c r="A171" s="73">
        <v>70</v>
      </c>
      <c r="B171" s="74" t="s">
        <v>209</v>
      </c>
      <c r="C171" s="74" t="s">
        <v>127</v>
      </c>
      <c r="D171" s="73" t="str">
        <f>_xlfn.XLOOKUP(E171,Catálogo!$C$4:$C$111,Catálogo!$B$4:$B$111)</f>
        <v>11.8</v>
      </c>
      <c r="E171" s="74" t="s">
        <v>194</v>
      </c>
      <c r="F171" s="59" t="s">
        <v>6</v>
      </c>
      <c r="G171" s="59" t="s">
        <v>7</v>
      </c>
      <c r="H171" s="59" t="s">
        <v>6</v>
      </c>
      <c r="I171" s="62">
        <v>45589</v>
      </c>
      <c r="J171" s="62">
        <v>45621</v>
      </c>
    </row>
    <row r="172" spans="1:10" ht="28.5" x14ac:dyDescent="0.25">
      <c r="A172" s="73">
        <v>71</v>
      </c>
      <c r="B172" s="74" t="s">
        <v>209</v>
      </c>
      <c r="C172" s="74" t="s">
        <v>127</v>
      </c>
      <c r="D172" s="73" t="str">
        <f>_xlfn.XLOOKUP(E172,Catálogo!$C$4:$C$111,Catálogo!$B$4:$B$111)</f>
        <v>11.9</v>
      </c>
      <c r="E172" s="74" t="s">
        <v>195</v>
      </c>
      <c r="F172" s="59" t="s">
        <v>6</v>
      </c>
      <c r="G172" s="59" t="s">
        <v>60</v>
      </c>
      <c r="H172" s="59" t="s">
        <v>6</v>
      </c>
      <c r="I172" s="62">
        <v>45618</v>
      </c>
      <c r="J172" s="62">
        <v>45633</v>
      </c>
    </row>
    <row r="173" spans="1:10" ht="28.5" x14ac:dyDescent="0.25">
      <c r="A173" s="73">
        <v>72</v>
      </c>
      <c r="B173" s="74" t="s">
        <v>209</v>
      </c>
      <c r="C173" s="74" t="s">
        <v>127</v>
      </c>
      <c r="D173" s="73" t="str">
        <f>_xlfn.XLOOKUP(E173,Catálogo!$C$4:$C$111,Catálogo!$B$4:$B$111)</f>
        <v>11.11</v>
      </c>
      <c r="E173" s="74" t="s">
        <v>80</v>
      </c>
      <c r="F173" s="59" t="s">
        <v>6</v>
      </c>
      <c r="G173" s="59" t="s">
        <v>11</v>
      </c>
      <c r="H173" s="59" t="s">
        <v>6</v>
      </c>
      <c r="I173" s="62">
        <v>45614</v>
      </c>
      <c r="J173" s="69">
        <v>45625</v>
      </c>
    </row>
    <row r="174" spans="1:10" ht="28.5" x14ac:dyDescent="0.25">
      <c r="A174" s="73">
        <v>73</v>
      </c>
      <c r="B174" s="74" t="s">
        <v>209</v>
      </c>
      <c r="C174" s="74" t="s">
        <v>127</v>
      </c>
      <c r="D174" s="73" t="str">
        <f>_xlfn.XLOOKUP(E174,Catálogo!$C$4:$C$111,Catálogo!$B$4:$B$111)</f>
        <v>11.12</v>
      </c>
      <c r="E174" s="74" t="s">
        <v>81</v>
      </c>
      <c r="F174" s="59" t="s">
        <v>6</v>
      </c>
      <c r="G174" s="59" t="s">
        <v>11</v>
      </c>
      <c r="H174" s="59" t="s">
        <v>6</v>
      </c>
      <c r="I174" s="63">
        <v>45628</v>
      </c>
      <c r="J174" s="62">
        <v>45632</v>
      </c>
    </row>
    <row r="175" spans="1:10" ht="28.5" x14ac:dyDescent="0.25">
      <c r="A175" s="73">
        <v>74</v>
      </c>
      <c r="B175" s="74" t="s">
        <v>209</v>
      </c>
      <c r="C175" s="74" t="s">
        <v>128</v>
      </c>
      <c r="D175" s="73" t="str">
        <f>_xlfn.XLOOKUP(E175,Catálogo!$C$4:$C$111,Catálogo!$B$4:$B$111)</f>
        <v>12.1</v>
      </c>
      <c r="E175" s="74" t="s">
        <v>82</v>
      </c>
      <c r="F175" s="59" t="s">
        <v>6</v>
      </c>
      <c r="G175" s="59" t="s">
        <v>7</v>
      </c>
      <c r="H175" s="59" t="s">
        <v>6</v>
      </c>
      <c r="I175" s="62">
        <v>45577</v>
      </c>
      <c r="J175" s="62">
        <v>45577</v>
      </c>
    </row>
    <row r="176" spans="1:10" ht="42.75" x14ac:dyDescent="0.25">
      <c r="A176" s="73">
        <v>75</v>
      </c>
      <c r="B176" s="74" t="s">
        <v>209</v>
      </c>
      <c r="C176" s="74" t="s">
        <v>128</v>
      </c>
      <c r="D176" s="73" t="str">
        <f>_xlfn.XLOOKUP(E176,Catálogo!$C$4:$C$111,Catálogo!$B$4:$B$111)</f>
        <v>12.2</v>
      </c>
      <c r="E176" s="74" t="s">
        <v>83</v>
      </c>
      <c r="F176" s="59" t="s">
        <v>6</v>
      </c>
      <c r="G176" s="59" t="s">
        <v>7</v>
      </c>
      <c r="H176" s="59" t="s">
        <v>6</v>
      </c>
      <c r="I176" s="62">
        <v>45577</v>
      </c>
      <c r="J176" s="62">
        <v>45577</v>
      </c>
    </row>
    <row r="177" spans="1:10" x14ac:dyDescent="0.25">
      <c r="A177" s="73">
        <v>76</v>
      </c>
      <c r="B177" s="74" t="s">
        <v>209</v>
      </c>
      <c r="C177" s="74" t="s">
        <v>86</v>
      </c>
      <c r="D177" s="73" t="str">
        <f>_xlfn.XLOOKUP(E177,Catálogo!$C$4:$C$111,Catálogo!$B$4:$B$111)</f>
        <v>13.1</v>
      </c>
      <c r="E177" s="74" t="s">
        <v>196</v>
      </c>
      <c r="F177" s="59" t="s">
        <v>21</v>
      </c>
      <c r="G177" s="59" t="s">
        <v>85</v>
      </c>
      <c r="H177" s="59" t="s">
        <v>103</v>
      </c>
      <c r="I177" s="62">
        <v>45607</v>
      </c>
      <c r="J177" s="64">
        <v>45632</v>
      </c>
    </row>
    <row r="178" spans="1:10" x14ac:dyDescent="0.25">
      <c r="A178" s="73">
        <v>77</v>
      </c>
      <c r="B178" s="74" t="s">
        <v>209</v>
      </c>
      <c r="C178" s="74" t="s">
        <v>86</v>
      </c>
      <c r="D178" s="73" t="str">
        <f>_xlfn.XLOOKUP(E178,Catálogo!$C$4:$C$111,Catálogo!$B$4:$B$111)</f>
        <v>13.2</v>
      </c>
      <c r="E178" s="74" t="s">
        <v>86</v>
      </c>
      <c r="F178" s="59" t="s">
        <v>6</v>
      </c>
      <c r="G178" s="59" t="s">
        <v>60</v>
      </c>
      <c r="H178" s="59" t="s">
        <v>6</v>
      </c>
      <c r="I178" s="62">
        <v>45634</v>
      </c>
      <c r="J178" s="62">
        <v>45634</v>
      </c>
    </row>
    <row r="179" spans="1:10" ht="43.5" x14ac:dyDescent="0.25">
      <c r="A179" s="73">
        <v>78</v>
      </c>
      <c r="B179" s="71" t="s">
        <v>209</v>
      </c>
      <c r="C179" s="71" t="s">
        <v>129</v>
      </c>
      <c r="D179" s="73" t="str">
        <f>_xlfn.XLOOKUP(E179,Catálogo!$C$4:$C$111,Catálogo!$B$4:$B$111)</f>
        <v>14.1</v>
      </c>
      <c r="E179" s="71" t="s">
        <v>197</v>
      </c>
      <c r="F179" s="59" t="s">
        <v>6</v>
      </c>
      <c r="G179" s="59" t="s">
        <v>60</v>
      </c>
      <c r="H179" s="59" t="s">
        <v>93</v>
      </c>
      <c r="I179" s="64">
        <v>45605</v>
      </c>
      <c r="J179" s="64">
        <v>45612</v>
      </c>
    </row>
    <row r="180" spans="1:10" ht="29.25" x14ac:dyDescent="0.25">
      <c r="A180" s="73">
        <v>79</v>
      </c>
      <c r="B180" s="71" t="s">
        <v>209</v>
      </c>
      <c r="C180" s="71" t="s">
        <v>129</v>
      </c>
      <c r="D180" s="73" t="str">
        <f>_xlfn.XLOOKUP(E180,Catálogo!$C$4:$C$111,Catálogo!$B$4:$B$111)</f>
        <v>14.2</v>
      </c>
      <c r="E180" s="71" t="s">
        <v>198</v>
      </c>
      <c r="F180" s="59" t="s">
        <v>13</v>
      </c>
      <c r="G180" s="59" t="s">
        <v>16</v>
      </c>
      <c r="H180" s="59" t="s">
        <v>93</v>
      </c>
      <c r="I180" s="84">
        <v>45613</v>
      </c>
      <c r="J180" s="84">
        <v>45619</v>
      </c>
    </row>
    <row r="181" spans="1:10" ht="29.25" x14ac:dyDescent="0.25">
      <c r="A181" s="73">
        <v>80</v>
      </c>
      <c r="B181" s="71" t="s">
        <v>209</v>
      </c>
      <c r="C181" s="71" t="s">
        <v>129</v>
      </c>
      <c r="D181" s="73" t="str">
        <f>_xlfn.XLOOKUP(E181,Catálogo!$C$4:$C$111,Catálogo!$B$4:$B$111)</f>
        <v>14.3</v>
      </c>
      <c r="E181" s="71" t="s">
        <v>199</v>
      </c>
      <c r="F181" s="59" t="s">
        <v>6</v>
      </c>
      <c r="G181" s="59" t="s">
        <v>60</v>
      </c>
      <c r="H181" s="59" t="s">
        <v>6</v>
      </c>
      <c r="I181" s="84">
        <v>45613</v>
      </c>
      <c r="J181" s="84">
        <v>45626</v>
      </c>
    </row>
    <row r="182" spans="1:10" x14ac:dyDescent="0.25">
      <c r="A182" s="73">
        <v>81</v>
      </c>
      <c r="B182" s="71" t="s">
        <v>209</v>
      </c>
      <c r="C182" s="71" t="s">
        <v>129</v>
      </c>
      <c r="D182" s="73" t="str">
        <f>_xlfn.XLOOKUP(E182,Catálogo!$C$4:$C$111,Catálogo!$B$4:$B$111)</f>
        <v>14.4</v>
      </c>
      <c r="E182" s="71" t="s">
        <v>200</v>
      </c>
      <c r="F182" s="59" t="s">
        <v>6</v>
      </c>
      <c r="G182" s="59" t="s">
        <v>11</v>
      </c>
      <c r="H182" s="59" t="s">
        <v>6</v>
      </c>
      <c r="I182" s="84">
        <v>45634</v>
      </c>
      <c r="J182" s="84">
        <v>45635</v>
      </c>
    </row>
    <row r="183" spans="1:10" ht="29.25" x14ac:dyDescent="0.25">
      <c r="A183" s="73">
        <v>82</v>
      </c>
      <c r="B183" s="71" t="s">
        <v>209</v>
      </c>
      <c r="C183" s="71" t="s">
        <v>129</v>
      </c>
      <c r="D183" s="73" t="str">
        <f>_xlfn.XLOOKUP(E183,Catálogo!$C$4:$C$111,Catálogo!$B$4:$B$111)</f>
        <v>14.5</v>
      </c>
      <c r="E183" s="71" t="s">
        <v>201</v>
      </c>
      <c r="F183" s="59" t="s">
        <v>6</v>
      </c>
      <c r="G183" s="59" t="s">
        <v>7</v>
      </c>
      <c r="H183" s="59" t="s">
        <v>6</v>
      </c>
      <c r="I183" s="84">
        <v>45636</v>
      </c>
      <c r="J183" s="84">
        <v>45642</v>
      </c>
    </row>
    <row r="184" spans="1:10" ht="29.25" x14ac:dyDescent="0.25">
      <c r="A184" s="73">
        <v>83</v>
      </c>
      <c r="B184" s="71" t="s">
        <v>209</v>
      </c>
      <c r="C184" s="71" t="s">
        <v>129</v>
      </c>
      <c r="D184" s="73" t="str">
        <f>_xlfn.XLOOKUP(E184,Catálogo!$C$4:$C$111,Catálogo!$B$4:$B$111)</f>
        <v>14.6</v>
      </c>
      <c r="E184" s="71" t="s">
        <v>202</v>
      </c>
      <c r="F184" s="59" t="s">
        <v>6</v>
      </c>
      <c r="G184" s="59" t="s">
        <v>7</v>
      </c>
      <c r="H184" s="59" t="s">
        <v>93</v>
      </c>
      <c r="I184" s="84">
        <v>45636</v>
      </c>
      <c r="J184" s="84">
        <v>45642</v>
      </c>
    </row>
    <row r="185" spans="1:10" ht="28.5" x14ac:dyDescent="0.25">
      <c r="A185" s="73">
        <v>84</v>
      </c>
      <c r="B185" s="74" t="s">
        <v>209</v>
      </c>
      <c r="C185" s="74" t="s">
        <v>130</v>
      </c>
      <c r="D185" s="73" t="str">
        <f>_xlfn.XLOOKUP(E185,Catálogo!$C$4:$C$111,Catálogo!$B$4:$B$111)</f>
        <v>15.1</v>
      </c>
      <c r="E185" s="74" t="s">
        <v>87</v>
      </c>
      <c r="F185" s="59" t="s">
        <v>6</v>
      </c>
      <c r="G185" s="59" t="s">
        <v>60</v>
      </c>
      <c r="H185" s="59" t="s">
        <v>6</v>
      </c>
      <c r="I185" s="62">
        <v>45572</v>
      </c>
      <c r="J185" s="69">
        <v>45580</v>
      </c>
    </row>
    <row r="186" spans="1:10" ht="42.75" x14ac:dyDescent="0.25">
      <c r="A186" s="73">
        <v>85</v>
      </c>
      <c r="B186" s="74" t="s">
        <v>209</v>
      </c>
      <c r="C186" s="74" t="s">
        <v>130</v>
      </c>
      <c r="D186" s="73" t="str">
        <f>_xlfn.XLOOKUP(E186,Catálogo!$C$4:$C$111,Catálogo!$B$4:$B$111)</f>
        <v>15.2</v>
      </c>
      <c r="E186" s="74" t="s">
        <v>203</v>
      </c>
      <c r="F186" s="59" t="s">
        <v>21</v>
      </c>
      <c r="G186" s="59" t="s">
        <v>204</v>
      </c>
      <c r="H186" s="59" t="s">
        <v>93</v>
      </c>
      <c r="I186" s="63">
        <v>45581</v>
      </c>
      <c r="J186" s="69">
        <v>45586</v>
      </c>
    </row>
    <row r="187" spans="1:10" ht="42.75" x14ac:dyDescent="0.25">
      <c r="A187" s="73">
        <v>86</v>
      </c>
      <c r="B187" s="74" t="s">
        <v>209</v>
      </c>
      <c r="C187" s="74" t="s">
        <v>130</v>
      </c>
      <c r="D187" s="73" t="str">
        <f>_xlfn.XLOOKUP(E187,Catálogo!$C$4:$C$111,Catálogo!$B$4:$B$111)</f>
        <v>15.3</v>
      </c>
      <c r="E187" s="74" t="s">
        <v>205</v>
      </c>
      <c r="F187" s="59" t="s">
        <v>21</v>
      </c>
      <c r="G187" s="59" t="s">
        <v>89</v>
      </c>
      <c r="H187" s="59" t="s">
        <v>6</v>
      </c>
      <c r="I187" s="63">
        <v>45593</v>
      </c>
      <c r="J187" s="69">
        <v>45597</v>
      </c>
    </row>
    <row r="188" spans="1:10" ht="28.5" x14ac:dyDescent="0.25">
      <c r="A188" s="73">
        <v>87</v>
      </c>
      <c r="B188" s="74" t="s">
        <v>209</v>
      </c>
      <c r="C188" s="74" t="s">
        <v>130</v>
      </c>
      <c r="D188" s="73" t="str">
        <f>_xlfn.XLOOKUP(E188,Catálogo!$C$4:$C$111,Catálogo!$B$4:$B$111)</f>
        <v>15.4</v>
      </c>
      <c r="E188" s="74" t="s">
        <v>90</v>
      </c>
      <c r="F188" s="59" t="s">
        <v>6</v>
      </c>
      <c r="G188" s="59" t="s">
        <v>11</v>
      </c>
      <c r="H188" s="59" t="s">
        <v>6</v>
      </c>
      <c r="I188" s="63">
        <v>45572</v>
      </c>
      <c r="J188" s="64">
        <v>45590</v>
      </c>
    </row>
    <row r="189" spans="1:10" ht="57" x14ac:dyDescent="0.25">
      <c r="A189" s="73">
        <v>88</v>
      </c>
      <c r="B189" s="74" t="s">
        <v>209</v>
      </c>
      <c r="C189" s="74" t="s">
        <v>130</v>
      </c>
      <c r="D189" s="73" t="str">
        <f>_xlfn.XLOOKUP(E189,Catálogo!$C$4:$C$111,Catálogo!$B$4:$B$111)</f>
        <v>15.5</v>
      </c>
      <c r="E189" s="74" t="s">
        <v>206</v>
      </c>
      <c r="F189" s="59" t="s">
        <v>21</v>
      </c>
      <c r="G189" s="59" t="s">
        <v>204</v>
      </c>
      <c r="H189" s="59" t="s">
        <v>93</v>
      </c>
      <c r="I189" s="63">
        <v>45587</v>
      </c>
      <c r="J189" s="69">
        <v>45591</v>
      </c>
    </row>
    <row r="190" spans="1:10" ht="28.5" x14ac:dyDescent="0.25">
      <c r="A190" s="73">
        <v>89</v>
      </c>
      <c r="B190" s="74" t="s">
        <v>209</v>
      </c>
      <c r="C190" s="74" t="s">
        <v>130</v>
      </c>
      <c r="D190" s="73" t="str">
        <f>_xlfn.XLOOKUP(E190,Catálogo!$C$4:$C$111,Catálogo!$B$4:$B$111)</f>
        <v>15.6</v>
      </c>
      <c r="E190" s="74" t="s">
        <v>91</v>
      </c>
      <c r="F190" s="59" t="s">
        <v>6</v>
      </c>
      <c r="G190" s="59" t="s">
        <v>7</v>
      </c>
      <c r="H190" s="59" t="s">
        <v>6</v>
      </c>
      <c r="I190" s="63">
        <v>45598</v>
      </c>
      <c r="J190" s="62">
        <v>45602</v>
      </c>
    </row>
    <row r="191" spans="1:10" x14ac:dyDescent="0.25">
      <c r="A191" s="73">
        <v>90</v>
      </c>
      <c r="B191" s="74" t="s">
        <v>209</v>
      </c>
      <c r="C191" s="74" t="s">
        <v>131</v>
      </c>
      <c r="D191" s="73" t="str">
        <f>_xlfn.XLOOKUP(E191,Catálogo!$C$4:$C$111,Catálogo!$B$4:$B$111)</f>
        <v>16.1</v>
      </c>
      <c r="E191" s="74" t="s">
        <v>92</v>
      </c>
      <c r="F191" s="59" t="s">
        <v>13</v>
      </c>
      <c r="G191" s="59" t="s">
        <v>93</v>
      </c>
      <c r="H191" s="59" t="s">
        <v>93</v>
      </c>
      <c r="I191" s="62">
        <v>45582</v>
      </c>
      <c r="J191" s="64">
        <v>45588</v>
      </c>
    </row>
    <row r="192" spans="1:10" x14ac:dyDescent="0.25">
      <c r="A192" s="73">
        <v>91</v>
      </c>
      <c r="B192" s="74" t="s">
        <v>209</v>
      </c>
      <c r="C192" s="74" t="s">
        <v>131</v>
      </c>
      <c r="D192" s="73" t="str">
        <f>_xlfn.XLOOKUP(E192,Catálogo!$C$4:$C$111,Catálogo!$B$4:$B$111)</f>
        <v>16.2</v>
      </c>
      <c r="E192" s="74" t="s">
        <v>207</v>
      </c>
      <c r="F192" s="59" t="s">
        <v>6</v>
      </c>
      <c r="G192" s="59" t="s">
        <v>7</v>
      </c>
      <c r="H192" s="59" t="s">
        <v>6</v>
      </c>
      <c r="I192" s="62">
        <v>45589</v>
      </c>
      <c r="J192" s="64">
        <v>45596</v>
      </c>
    </row>
    <row r="193" spans="1:10" ht="28.5" x14ac:dyDescent="0.25">
      <c r="A193" s="73">
        <v>92</v>
      </c>
      <c r="B193" s="74" t="s">
        <v>209</v>
      </c>
      <c r="C193" s="74" t="s">
        <v>131</v>
      </c>
      <c r="D193" s="73" t="str">
        <f>_xlfn.XLOOKUP(E193,Catálogo!$C$4:$C$111,Catálogo!$B$4:$B$111)</f>
        <v>16.3</v>
      </c>
      <c r="E193" s="74" t="s">
        <v>95</v>
      </c>
      <c r="F193" s="59" t="s">
        <v>21</v>
      </c>
      <c r="G193" s="59" t="s">
        <v>96</v>
      </c>
      <c r="H193" s="59" t="s">
        <v>93</v>
      </c>
      <c r="I193" s="62">
        <v>45588</v>
      </c>
      <c r="J193" s="64">
        <v>45594</v>
      </c>
    </row>
    <row r="194" spans="1:10" x14ac:dyDescent="0.25">
      <c r="A194" s="73">
        <v>93</v>
      </c>
      <c r="B194" s="74" t="s">
        <v>209</v>
      </c>
      <c r="C194" s="74" t="s">
        <v>131</v>
      </c>
      <c r="D194" s="73" t="str">
        <f>_xlfn.XLOOKUP(E194,Catálogo!$C$4:$C$111,Catálogo!$B$4:$B$111)</f>
        <v>16.4</v>
      </c>
      <c r="E194" s="74" t="s">
        <v>97</v>
      </c>
      <c r="F194" s="59" t="s">
        <v>13</v>
      </c>
      <c r="G194" s="59" t="s">
        <v>16</v>
      </c>
      <c r="H194" s="59" t="s">
        <v>103</v>
      </c>
      <c r="I194" s="62">
        <v>45607</v>
      </c>
      <c r="J194" s="64">
        <v>45614</v>
      </c>
    </row>
    <row r="195" spans="1:10" x14ac:dyDescent="0.25">
      <c r="A195" s="73">
        <v>94</v>
      </c>
      <c r="B195" s="74" t="s">
        <v>209</v>
      </c>
      <c r="C195" s="74" t="s">
        <v>131</v>
      </c>
      <c r="D195" s="73" t="str">
        <f>_xlfn.XLOOKUP(E195,Catálogo!$C$4:$C$111,Catálogo!$B$4:$B$111)</f>
        <v>16.5</v>
      </c>
      <c r="E195" s="74" t="s">
        <v>98</v>
      </c>
      <c r="F195" s="59" t="s">
        <v>13</v>
      </c>
      <c r="G195" s="59" t="s">
        <v>16</v>
      </c>
      <c r="H195" s="59" t="s">
        <v>6</v>
      </c>
      <c r="I195" s="62">
        <v>45634</v>
      </c>
      <c r="J195" s="62">
        <v>45635</v>
      </c>
    </row>
    <row r="196" spans="1:10" ht="28.5" x14ac:dyDescent="0.25">
      <c r="A196" s="73">
        <v>95</v>
      </c>
      <c r="B196" s="74" t="s">
        <v>209</v>
      </c>
      <c r="C196" s="74" t="s">
        <v>131</v>
      </c>
      <c r="D196" s="73" t="str">
        <f>_xlfn.XLOOKUP(E196,Catálogo!$C$4:$C$111,Catálogo!$B$4:$B$111)</f>
        <v>16.6</v>
      </c>
      <c r="E196" s="74" t="s">
        <v>99</v>
      </c>
      <c r="F196" s="59" t="s">
        <v>13</v>
      </c>
      <c r="G196" s="59" t="s">
        <v>16</v>
      </c>
      <c r="H196" s="59" t="s">
        <v>103</v>
      </c>
      <c r="I196" s="62">
        <v>45608</v>
      </c>
      <c r="J196" s="64">
        <v>45631</v>
      </c>
    </row>
    <row r="197" spans="1:10" ht="28.5" x14ac:dyDescent="0.25">
      <c r="A197" s="73">
        <v>96</v>
      </c>
      <c r="B197" s="74" t="s">
        <v>209</v>
      </c>
      <c r="C197" s="74" t="s">
        <v>131</v>
      </c>
      <c r="D197" s="73" t="str">
        <f>_xlfn.XLOOKUP(E197,Catálogo!$C$4:$C$111,Catálogo!$B$4:$B$111)</f>
        <v>16.7</v>
      </c>
      <c r="E197" s="74" t="s">
        <v>208</v>
      </c>
      <c r="F197" s="59" t="s">
        <v>13</v>
      </c>
      <c r="G197" s="59" t="s">
        <v>16</v>
      </c>
      <c r="H197" s="59" t="s">
        <v>103</v>
      </c>
      <c r="I197" s="62">
        <v>45609</v>
      </c>
      <c r="J197" s="85">
        <v>45632</v>
      </c>
    </row>
    <row r="198" spans="1:10" ht="28.5" x14ac:dyDescent="0.25">
      <c r="A198" s="73">
        <v>98</v>
      </c>
      <c r="B198" s="74" t="s">
        <v>209</v>
      </c>
      <c r="C198" s="74" t="s">
        <v>132</v>
      </c>
      <c r="D198" s="73" t="str">
        <f>_xlfn.XLOOKUP(E198,Catálogo!$C$4:$C$111,Catálogo!$B$4:$B$111)</f>
        <v>17.1</v>
      </c>
      <c r="E198" s="74" t="s">
        <v>102</v>
      </c>
      <c r="F198" s="59" t="s">
        <v>13</v>
      </c>
      <c r="G198" s="59" t="s">
        <v>103</v>
      </c>
      <c r="H198" s="59" t="s">
        <v>93</v>
      </c>
      <c r="I198" s="62">
        <v>45604</v>
      </c>
      <c r="J198" s="64">
        <v>45604</v>
      </c>
    </row>
    <row r="199" spans="1:10" ht="42.75" x14ac:dyDescent="0.25">
      <c r="A199" s="73">
        <v>99</v>
      </c>
      <c r="B199" s="74" t="s">
        <v>209</v>
      </c>
      <c r="C199" s="74" t="s">
        <v>132</v>
      </c>
      <c r="D199" s="73" t="str">
        <f>_xlfn.XLOOKUP(E199,Catálogo!$C$4:$C$111,Catálogo!$B$4:$B$111)</f>
        <v>17.2</v>
      </c>
      <c r="E199" s="74" t="s">
        <v>104</v>
      </c>
      <c r="F199" s="59" t="s">
        <v>6</v>
      </c>
      <c r="G199" s="59" t="s">
        <v>11</v>
      </c>
      <c r="H199" s="59" t="s">
        <v>6</v>
      </c>
      <c r="I199" s="62">
        <v>45600</v>
      </c>
      <c r="J199" s="64">
        <v>45604</v>
      </c>
    </row>
    <row r="200" spans="1:10" ht="28.5" x14ac:dyDescent="0.25">
      <c r="A200" s="73">
        <v>100</v>
      </c>
      <c r="B200" s="74" t="s">
        <v>209</v>
      </c>
      <c r="C200" s="74" t="s">
        <v>132</v>
      </c>
      <c r="D200" s="73" t="str">
        <f>_xlfn.XLOOKUP(E200,Catálogo!$C$4:$C$111,Catálogo!$B$4:$B$111)</f>
        <v>17.4</v>
      </c>
      <c r="E200" s="74" t="s">
        <v>105</v>
      </c>
      <c r="F200" s="59" t="s">
        <v>6</v>
      </c>
      <c r="G200" s="59" t="s">
        <v>60</v>
      </c>
      <c r="H200" s="59" t="s">
        <v>6</v>
      </c>
      <c r="I200" s="62">
        <v>45605</v>
      </c>
      <c r="J200" s="64">
        <v>45607</v>
      </c>
    </row>
    <row r="201" spans="1:10" ht="28.5" x14ac:dyDescent="0.25">
      <c r="A201" s="73">
        <v>101</v>
      </c>
      <c r="B201" s="74" t="s">
        <v>209</v>
      </c>
      <c r="C201" s="74" t="s">
        <v>132</v>
      </c>
      <c r="D201" s="73" t="str">
        <f>_xlfn.XLOOKUP(E201,Catálogo!$C$4:$C$111,Catálogo!$B$4:$B$111)</f>
        <v>17.5</v>
      </c>
      <c r="E201" s="74" t="s">
        <v>106</v>
      </c>
      <c r="F201" s="59" t="s">
        <v>6</v>
      </c>
      <c r="G201" s="59" t="s">
        <v>7</v>
      </c>
      <c r="H201" s="59" t="s">
        <v>6</v>
      </c>
      <c r="I201" s="62">
        <v>45607</v>
      </c>
      <c r="J201" s="64">
        <v>45607</v>
      </c>
    </row>
    <row r="202" spans="1:10" ht="28.5" x14ac:dyDescent="0.25">
      <c r="A202" s="73">
        <v>102</v>
      </c>
      <c r="B202" s="74" t="s">
        <v>209</v>
      </c>
      <c r="C202" s="74" t="s">
        <v>132</v>
      </c>
      <c r="D202" s="73" t="str">
        <f>_xlfn.XLOOKUP(E202,Catálogo!$C$4:$C$111,Catálogo!$B$4:$B$111)</f>
        <v>17.6</v>
      </c>
      <c r="E202" s="74" t="s">
        <v>107</v>
      </c>
      <c r="F202" s="59" t="s">
        <v>13</v>
      </c>
      <c r="G202" s="59" t="s">
        <v>31</v>
      </c>
      <c r="H202" s="59" t="s">
        <v>93</v>
      </c>
      <c r="I202" s="62">
        <v>45608</v>
      </c>
      <c r="J202" s="64">
        <v>45611</v>
      </c>
    </row>
    <row r="203" spans="1:10" ht="42.75" x14ac:dyDescent="0.25">
      <c r="A203" s="73">
        <v>103</v>
      </c>
      <c r="B203" s="74" t="s">
        <v>209</v>
      </c>
      <c r="C203" s="74" t="s">
        <v>132</v>
      </c>
      <c r="D203" s="73" t="str">
        <f>_xlfn.XLOOKUP(E203,Catálogo!$C$4:$C$111,Catálogo!$B$4:$B$111)</f>
        <v>17.7</v>
      </c>
      <c r="E203" s="74" t="s">
        <v>108</v>
      </c>
      <c r="F203" s="59" t="s">
        <v>6</v>
      </c>
      <c r="G203" s="59" t="s">
        <v>11</v>
      </c>
      <c r="H203" s="59" t="s">
        <v>6</v>
      </c>
      <c r="I203" s="62">
        <v>45636</v>
      </c>
      <c r="J203" s="62">
        <v>45636</v>
      </c>
    </row>
    <row r="204" spans="1:10" ht="28.5" x14ac:dyDescent="0.25">
      <c r="A204" s="73">
        <v>104</v>
      </c>
      <c r="B204" s="74" t="s">
        <v>209</v>
      </c>
      <c r="C204" s="74" t="s">
        <v>132</v>
      </c>
      <c r="D204" s="73" t="str">
        <f>_xlfn.XLOOKUP(E204,Catálogo!$C$4:$C$111,Catálogo!$B$4:$B$111)</f>
        <v>17.8</v>
      </c>
      <c r="E204" s="74" t="s">
        <v>109</v>
      </c>
      <c r="F204" s="59" t="s">
        <v>6</v>
      </c>
      <c r="G204" s="59" t="s">
        <v>11</v>
      </c>
      <c r="H204" s="59" t="s">
        <v>6</v>
      </c>
      <c r="I204" s="62">
        <v>45636</v>
      </c>
      <c r="J204" s="62">
        <v>45636</v>
      </c>
    </row>
    <row r="205" spans="1:10" ht="42.75" x14ac:dyDescent="0.25">
      <c r="A205" s="73">
        <v>105</v>
      </c>
      <c r="B205" s="74" t="s">
        <v>209</v>
      </c>
      <c r="C205" s="74" t="s">
        <v>132</v>
      </c>
      <c r="D205" s="73" t="str">
        <f>_xlfn.XLOOKUP(E205,Catálogo!$C$4:$C$111,Catálogo!$B$4:$B$111)</f>
        <v>17.9</v>
      </c>
      <c r="E205" s="74" t="s">
        <v>110</v>
      </c>
      <c r="F205" s="59" t="s">
        <v>6</v>
      </c>
      <c r="G205" s="59" t="s">
        <v>11</v>
      </c>
      <c r="H205" s="59" t="s">
        <v>6</v>
      </c>
      <c r="I205" s="62">
        <v>45636</v>
      </c>
      <c r="J205" s="62">
        <v>45636</v>
      </c>
    </row>
    <row r="206" spans="1:10" x14ac:dyDescent="0.25">
      <c r="A206" s="73">
        <v>106</v>
      </c>
      <c r="B206" s="74" t="s">
        <v>209</v>
      </c>
      <c r="C206" s="74" t="s">
        <v>132</v>
      </c>
      <c r="D206" s="73" t="str">
        <f>_xlfn.XLOOKUP(E206,Catálogo!$C$4:$C$111,Catálogo!$B$4:$B$111)</f>
        <v>17.10</v>
      </c>
      <c r="E206" s="74" t="s">
        <v>111</v>
      </c>
      <c r="F206" s="59" t="s">
        <v>6</v>
      </c>
      <c r="G206" s="59" t="s">
        <v>11</v>
      </c>
      <c r="H206" s="59" t="s">
        <v>6</v>
      </c>
      <c r="I206" s="62">
        <v>45637</v>
      </c>
      <c r="J206" s="62">
        <v>45637</v>
      </c>
    </row>
    <row r="207" spans="1:10" x14ac:dyDescent="0.25">
      <c r="A207" s="73">
        <v>1</v>
      </c>
      <c r="B207" s="74" t="s">
        <v>210</v>
      </c>
      <c r="C207" s="74" t="s">
        <v>117</v>
      </c>
      <c r="D207" s="73" t="str">
        <f>_xlfn.XLOOKUP(E207,Catálogo!$C$4:$C$111,Catálogo!$B$4:$B$111)</f>
        <v>1.1</v>
      </c>
      <c r="E207" s="74" t="s">
        <v>5</v>
      </c>
      <c r="F207" s="59" t="s">
        <v>6</v>
      </c>
      <c r="G207" s="59" t="s">
        <v>7</v>
      </c>
      <c r="H207" s="59" t="s">
        <v>6</v>
      </c>
      <c r="I207" s="62">
        <v>45558</v>
      </c>
      <c r="J207" s="62">
        <v>45558</v>
      </c>
    </row>
    <row r="208" spans="1:10" ht="28.5" x14ac:dyDescent="0.25">
      <c r="A208" s="73">
        <v>2</v>
      </c>
      <c r="B208" s="74" t="s">
        <v>210</v>
      </c>
      <c r="C208" s="59" t="s">
        <v>117</v>
      </c>
      <c r="D208" s="73" t="str">
        <f>_xlfn.XLOOKUP(E208,Catálogo!$C$4:$C$111,Catálogo!$B$4:$B$111)</f>
        <v>1.2</v>
      </c>
      <c r="E208" s="59" t="s">
        <v>142</v>
      </c>
      <c r="F208" s="59" t="s">
        <v>13</v>
      </c>
      <c r="G208" s="59" t="s">
        <v>7</v>
      </c>
      <c r="H208" s="59" t="s">
        <v>134</v>
      </c>
      <c r="I208" s="62">
        <v>45558</v>
      </c>
      <c r="J208" s="86">
        <v>45569</v>
      </c>
    </row>
    <row r="209" spans="1:10" ht="28.5" x14ac:dyDescent="0.25">
      <c r="A209" s="73">
        <v>3</v>
      </c>
      <c r="B209" s="74" t="s">
        <v>210</v>
      </c>
      <c r="C209" s="59" t="s">
        <v>117</v>
      </c>
      <c r="D209" s="73" t="str">
        <f>_xlfn.XLOOKUP(E209,Catálogo!$C$4:$C$111,Catálogo!$B$4:$B$111)</f>
        <v>1.3</v>
      </c>
      <c r="E209" s="59" t="s">
        <v>143</v>
      </c>
      <c r="F209" s="59" t="s">
        <v>6</v>
      </c>
      <c r="G209" s="59" t="s">
        <v>7</v>
      </c>
      <c r="H209" s="59" t="s">
        <v>6</v>
      </c>
      <c r="I209" s="62">
        <v>45558</v>
      </c>
      <c r="J209" s="62">
        <v>45558</v>
      </c>
    </row>
    <row r="210" spans="1:10" ht="28.5" x14ac:dyDescent="0.25">
      <c r="A210" s="73">
        <v>4</v>
      </c>
      <c r="B210" s="74" t="s">
        <v>210</v>
      </c>
      <c r="C210" s="59" t="s">
        <v>117</v>
      </c>
      <c r="D210" s="73" t="str">
        <f>_xlfn.XLOOKUP(E210,Catálogo!$C$4:$C$111,Catálogo!$B$4:$B$111)</f>
        <v>1.4</v>
      </c>
      <c r="E210" s="59" t="s">
        <v>144</v>
      </c>
      <c r="F210" s="59" t="s">
        <v>21</v>
      </c>
      <c r="G210" s="59" t="s">
        <v>145</v>
      </c>
      <c r="H210" s="59" t="s">
        <v>45</v>
      </c>
      <c r="I210" s="62">
        <v>45572</v>
      </c>
      <c r="J210" s="62">
        <v>45592</v>
      </c>
    </row>
    <row r="211" spans="1:10" ht="28.5" x14ac:dyDescent="0.25">
      <c r="A211" s="73">
        <v>5</v>
      </c>
      <c r="B211" s="74" t="s">
        <v>210</v>
      </c>
      <c r="C211" s="59" t="s">
        <v>117</v>
      </c>
      <c r="D211" s="73" t="str">
        <f>_xlfn.XLOOKUP(E211,Catálogo!$C$4:$C$111,Catálogo!$B$4:$B$111)</f>
        <v>1.5</v>
      </c>
      <c r="E211" s="59" t="s">
        <v>146</v>
      </c>
      <c r="F211" s="59" t="s">
        <v>21</v>
      </c>
      <c r="G211" s="59" t="s">
        <v>145</v>
      </c>
      <c r="H211" s="59" t="s">
        <v>6</v>
      </c>
      <c r="I211" s="62">
        <v>45593</v>
      </c>
      <c r="J211" s="62">
        <v>45620</v>
      </c>
    </row>
    <row r="212" spans="1:10" x14ac:dyDescent="0.25">
      <c r="A212" s="73">
        <v>6</v>
      </c>
      <c r="B212" s="74" t="s">
        <v>210</v>
      </c>
      <c r="C212" s="59" t="s">
        <v>118</v>
      </c>
      <c r="D212" s="73" t="str">
        <f>_xlfn.XLOOKUP(E212,Catálogo!$C$4:$C$111,Catálogo!$B$4:$B$111)</f>
        <v>2.1</v>
      </c>
      <c r="E212" s="59" t="s">
        <v>9</v>
      </c>
      <c r="F212" s="59" t="s">
        <v>6</v>
      </c>
      <c r="G212" s="59" t="s">
        <v>7</v>
      </c>
      <c r="H212" s="59" t="s">
        <v>6</v>
      </c>
      <c r="I212" s="62">
        <v>45558</v>
      </c>
      <c r="J212" s="62">
        <v>45592</v>
      </c>
    </row>
    <row r="213" spans="1:10" x14ac:dyDescent="0.25">
      <c r="A213" s="73">
        <v>7</v>
      </c>
      <c r="B213" s="74" t="s">
        <v>210</v>
      </c>
      <c r="C213" s="59" t="s">
        <v>118</v>
      </c>
      <c r="D213" s="73" t="str">
        <f>_xlfn.XLOOKUP(E213,Catálogo!$C$4:$C$111,Catálogo!$B$4:$B$111)</f>
        <v>2.3</v>
      </c>
      <c r="E213" s="59" t="s">
        <v>10</v>
      </c>
      <c r="F213" s="59" t="s">
        <v>6</v>
      </c>
      <c r="G213" s="59" t="s">
        <v>11</v>
      </c>
      <c r="H213" s="59" t="s">
        <v>6</v>
      </c>
      <c r="I213" s="62">
        <v>45558</v>
      </c>
      <c r="J213" s="62">
        <v>45592</v>
      </c>
    </row>
    <row r="214" spans="1:10" x14ac:dyDescent="0.25">
      <c r="A214" s="73">
        <v>8</v>
      </c>
      <c r="B214" s="74" t="s">
        <v>210</v>
      </c>
      <c r="C214" s="59" t="s">
        <v>118</v>
      </c>
      <c r="D214" s="73" t="str">
        <f>_xlfn.XLOOKUP(E214,Catálogo!$C$4:$C$111,Catálogo!$B$4:$B$111)</f>
        <v>2.5</v>
      </c>
      <c r="E214" s="59" t="s">
        <v>12</v>
      </c>
      <c r="F214" s="59" t="s">
        <v>13</v>
      </c>
      <c r="G214" s="59" t="s">
        <v>14</v>
      </c>
      <c r="H214" s="59" t="s">
        <v>103</v>
      </c>
      <c r="I214" s="62">
        <v>45581</v>
      </c>
      <c r="J214" s="99">
        <v>45582</v>
      </c>
    </row>
    <row r="215" spans="1:10" x14ac:dyDescent="0.25">
      <c r="A215" s="73">
        <v>9</v>
      </c>
      <c r="B215" s="74" t="s">
        <v>210</v>
      </c>
      <c r="C215" s="59" t="s">
        <v>118</v>
      </c>
      <c r="D215" s="73" t="str">
        <f>_xlfn.XLOOKUP(E215,Catálogo!$C$4:$C$111,Catálogo!$B$4:$B$111)</f>
        <v>2.6</v>
      </c>
      <c r="E215" s="59" t="s">
        <v>15</v>
      </c>
      <c r="F215" s="59" t="s">
        <v>13</v>
      </c>
      <c r="G215" s="59" t="s">
        <v>16</v>
      </c>
      <c r="H215" s="59" t="s">
        <v>103</v>
      </c>
      <c r="I215" s="62">
        <v>45581</v>
      </c>
      <c r="J215" s="99">
        <v>45582</v>
      </c>
    </row>
    <row r="216" spans="1:10" x14ac:dyDescent="0.25">
      <c r="A216" s="73">
        <v>10</v>
      </c>
      <c r="B216" s="74" t="s">
        <v>210</v>
      </c>
      <c r="C216" s="59" t="s">
        <v>119</v>
      </c>
      <c r="D216" s="73" t="str">
        <f>_xlfn.XLOOKUP(E216,Catálogo!$C$4:$C$111,Catálogo!$B$4:$B$111)</f>
        <v>3.1</v>
      </c>
      <c r="E216" s="59" t="s">
        <v>17</v>
      </c>
      <c r="F216" s="59" t="s">
        <v>13</v>
      </c>
      <c r="G216" s="59" t="s">
        <v>18</v>
      </c>
      <c r="H216" s="59" t="s">
        <v>18</v>
      </c>
      <c r="I216" s="62">
        <v>45611</v>
      </c>
      <c r="J216" s="100">
        <v>45611</v>
      </c>
    </row>
    <row r="217" spans="1:10" ht="28.5" x14ac:dyDescent="0.25">
      <c r="A217" s="73">
        <v>11</v>
      </c>
      <c r="B217" s="74" t="s">
        <v>210</v>
      </c>
      <c r="C217" s="59" t="s">
        <v>120</v>
      </c>
      <c r="D217" s="73" t="str">
        <f>_xlfn.XLOOKUP(E217,Catálogo!$C$4:$C$111,Catálogo!$B$4:$B$111)</f>
        <v>4.1</v>
      </c>
      <c r="E217" s="59" t="s">
        <v>19</v>
      </c>
      <c r="F217" s="59" t="s">
        <v>6</v>
      </c>
      <c r="G217" s="59" t="s">
        <v>7</v>
      </c>
      <c r="H217" s="59" t="s">
        <v>6</v>
      </c>
      <c r="I217" s="62">
        <v>45558</v>
      </c>
      <c r="J217" s="99">
        <v>45558</v>
      </c>
    </row>
    <row r="218" spans="1:10" x14ac:dyDescent="0.25">
      <c r="A218" s="73">
        <v>12</v>
      </c>
      <c r="B218" s="74" t="s">
        <v>210</v>
      </c>
      <c r="C218" s="59" t="s">
        <v>120</v>
      </c>
      <c r="D218" s="73" t="str">
        <f>_xlfn.XLOOKUP(E218,Catálogo!$C$4:$C$111,Catálogo!$B$4:$B$111)</f>
        <v>4.2</v>
      </c>
      <c r="E218" s="59" t="s">
        <v>20</v>
      </c>
      <c r="F218" s="59" t="s">
        <v>21</v>
      </c>
      <c r="G218" s="59" t="s">
        <v>22</v>
      </c>
      <c r="H218" s="59" t="s">
        <v>6</v>
      </c>
      <c r="I218" s="62">
        <v>45558</v>
      </c>
      <c r="J218" s="99">
        <v>45605</v>
      </c>
    </row>
    <row r="219" spans="1:10" ht="28.5" x14ac:dyDescent="0.25">
      <c r="A219" s="73">
        <v>13</v>
      </c>
      <c r="B219" s="74" t="s">
        <v>210</v>
      </c>
      <c r="C219" s="59" t="s">
        <v>120</v>
      </c>
      <c r="D219" s="73" t="str">
        <f>_xlfn.XLOOKUP(E219,Catálogo!$C$4:$C$111,Catálogo!$B$4:$B$111)</f>
        <v>4.3</v>
      </c>
      <c r="E219" s="59" t="s">
        <v>23</v>
      </c>
      <c r="F219" s="59" t="s">
        <v>21</v>
      </c>
      <c r="G219" s="59" t="s">
        <v>22</v>
      </c>
      <c r="H219" s="59" t="s">
        <v>6</v>
      </c>
      <c r="I219" s="62">
        <v>45558</v>
      </c>
      <c r="J219" s="64">
        <v>45605</v>
      </c>
    </row>
    <row r="220" spans="1:10" ht="28.5" x14ac:dyDescent="0.25">
      <c r="A220" s="73">
        <v>14</v>
      </c>
      <c r="B220" s="74" t="s">
        <v>210</v>
      </c>
      <c r="C220" s="59" t="s">
        <v>120</v>
      </c>
      <c r="D220" s="73" t="str">
        <f>_xlfn.XLOOKUP(E220,Catálogo!$C$4:$C$111,Catálogo!$B$4:$B$111)</f>
        <v>4.4</v>
      </c>
      <c r="E220" s="59" t="s">
        <v>147</v>
      </c>
      <c r="F220" s="59" t="s">
        <v>21</v>
      </c>
      <c r="G220" s="59" t="s">
        <v>25</v>
      </c>
      <c r="H220" s="59" t="s">
        <v>103</v>
      </c>
      <c r="I220" s="62">
        <v>45581</v>
      </c>
      <c r="J220" s="64">
        <v>45610</v>
      </c>
    </row>
    <row r="221" spans="1:10" ht="28.5" x14ac:dyDescent="0.25">
      <c r="A221" s="73">
        <v>15</v>
      </c>
      <c r="B221" s="74" t="s">
        <v>210</v>
      </c>
      <c r="C221" s="59" t="s">
        <v>120</v>
      </c>
      <c r="D221" s="73" t="str">
        <f>_xlfn.XLOOKUP(E221,Catálogo!$C$4:$C$111,Catálogo!$B$4:$B$111)</f>
        <v>4.5</v>
      </c>
      <c r="E221" s="59" t="s">
        <v>148</v>
      </c>
      <c r="F221" s="59" t="s">
        <v>21</v>
      </c>
      <c r="G221" s="59" t="s">
        <v>25</v>
      </c>
      <c r="H221" s="59" t="s">
        <v>103</v>
      </c>
      <c r="I221" s="62">
        <v>45558</v>
      </c>
      <c r="J221" s="64">
        <v>45615</v>
      </c>
    </row>
    <row r="222" spans="1:10" ht="28.5" x14ac:dyDescent="0.25">
      <c r="A222" s="73">
        <v>16</v>
      </c>
      <c r="B222" s="74" t="s">
        <v>210</v>
      </c>
      <c r="C222" s="59" t="s">
        <v>120</v>
      </c>
      <c r="D222" s="73" t="str">
        <f>_xlfn.XLOOKUP(E222,Catálogo!$C$4:$C$111,Catálogo!$B$4:$B$111)</f>
        <v>4.6</v>
      </c>
      <c r="E222" s="59" t="s">
        <v>26</v>
      </c>
      <c r="F222" s="59" t="s">
        <v>13</v>
      </c>
      <c r="G222" s="59" t="s">
        <v>27</v>
      </c>
      <c r="H222" s="59" t="s">
        <v>103</v>
      </c>
      <c r="I222" s="62">
        <v>45581</v>
      </c>
      <c r="J222" s="64">
        <v>45619</v>
      </c>
    </row>
    <row r="223" spans="1:10" x14ac:dyDescent="0.25">
      <c r="A223" s="73">
        <v>17</v>
      </c>
      <c r="B223" s="74" t="s">
        <v>210</v>
      </c>
      <c r="C223" s="59" t="s">
        <v>120</v>
      </c>
      <c r="D223" s="73" t="str">
        <f>_xlfn.XLOOKUP(E223,Catálogo!$C$4:$C$111,Catálogo!$B$4:$B$111)</f>
        <v>4.7</v>
      </c>
      <c r="E223" s="59" t="s">
        <v>28</v>
      </c>
      <c r="F223" s="59" t="s">
        <v>13</v>
      </c>
      <c r="G223" s="59" t="s">
        <v>29</v>
      </c>
      <c r="H223" s="59" t="s">
        <v>103</v>
      </c>
      <c r="I223" s="62">
        <v>45688</v>
      </c>
      <c r="J223" s="64">
        <v>45688</v>
      </c>
    </row>
    <row r="224" spans="1:10" ht="28.5" x14ac:dyDescent="0.25">
      <c r="A224" s="73">
        <v>18</v>
      </c>
      <c r="B224" s="74" t="s">
        <v>210</v>
      </c>
      <c r="C224" s="59" t="s">
        <v>121</v>
      </c>
      <c r="D224" s="73" t="str">
        <f>_xlfn.XLOOKUP(E224,Catálogo!$C$4:$C$111,Catálogo!$B$4:$B$111)</f>
        <v>5.1</v>
      </c>
      <c r="E224" s="59" t="s">
        <v>30</v>
      </c>
      <c r="F224" s="59" t="s">
        <v>13</v>
      </c>
      <c r="G224" s="59" t="s">
        <v>149</v>
      </c>
      <c r="H224" s="59" t="s">
        <v>103</v>
      </c>
      <c r="I224" s="62">
        <v>45573</v>
      </c>
      <c r="J224" s="64">
        <v>45576</v>
      </c>
    </row>
    <row r="225" spans="1:10" ht="28.5" x14ac:dyDescent="0.25">
      <c r="A225" s="73">
        <v>19</v>
      </c>
      <c r="B225" s="74" t="s">
        <v>210</v>
      </c>
      <c r="C225" s="59" t="s">
        <v>121</v>
      </c>
      <c r="D225" s="73" t="str">
        <f>_xlfn.XLOOKUP(E225,Catálogo!$C$4:$C$111,Catálogo!$B$4:$B$111)</f>
        <v>5.2</v>
      </c>
      <c r="E225" s="59" t="s">
        <v>32</v>
      </c>
      <c r="F225" s="59" t="s">
        <v>13</v>
      </c>
      <c r="G225" s="59" t="s">
        <v>31</v>
      </c>
      <c r="H225" s="59" t="s">
        <v>93</v>
      </c>
      <c r="I225" s="62">
        <v>45581</v>
      </c>
      <c r="J225" s="64">
        <v>45581</v>
      </c>
    </row>
    <row r="226" spans="1:10" ht="43.5" x14ac:dyDescent="0.25">
      <c r="A226" s="73">
        <v>20</v>
      </c>
      <c r="B226" s="71" t="s">
        <v>210</v>
      </c>
      <c r="C226" s="71" t="s">
        <v>121</v>
      </c>
      <c r="D226" s="73" t="str">
        <f>_xlfn.XLOOKUP(E226,Catálogo!$C$4:$C$111,Catálogo!$B$4:$B$111)</f>
        <v>5.3</v>
      </c>
      <c r="E226" s="71" t="s">
        <v>150</v>
      </c>
      <c r="F226" s="59" t="s">
        <v>13</v>
      </c>
      <c r="G226" s="59" t="s">
        <v>31</v>
      </c>
      <c r="H226" s="59" t="s">
        <v>103</v>
      </c>
      <c r="I226" s="64">
        <v>45577</v>
      </c>
      <c r="J226" s="64">
        <v>45578</v>
      </c>
    </row>
    <row r="227" spans="1:10" ht="28.5" x14ac:dyDescent="0.25">
      <c r="A227" s="73">
        <v>21</v>
      </c>
      <c r="B227" s="74" t="s">
        <v>210</v>
      </c>
      <c r="C227" s="59" t="s">
        <v>121</v>
      </c>
      <c r="D227" s="73" t="str">
        <f>_xlfn.XLOOKUP(E227,Catálogo!$C$4:$C$111,Catálogo!$B$4:$B$111)</f>
        <v>5.4</v>
      </c>
      <c r="E227" s="74" t="s">
        <v>151</v>
      </c>
      <c r="F227" s="59" t="s">
        <v>13</v>
      </c>
      <c r="G227" s="59" t="s">
        <v>31</v>
      </c>
      <c r="H227" s="59" t="s">
        <v>103</v>
      </c>
      <c r="I227" s="62">
        <v>45581</v>
      </c>
      <c r="J227" s="64">
        <v>45583</v>
      </c>
    </row>
    <row r="228" spans="1:10" ht="28.5" x14ac:dyDescent="0.25">
      <c r="A228" s="73">
        <v>22</v>
      </c>
      <c r="B228" s="74" t="s">
        <v>210</v>
      </c>
      <c r="C228" s="59" t="s">
        <v>121</v>
      </c>
      <c r="D228" s="73" t="str">
        <f>_xlfn.XLOOKUP(E228,Catálogo!$C$4:$C$111,Catálogo!$B$4:$B$111)</f>
        <v>5.5</v>
      </c>
      <c r="E228" s="59" t="s">
        <v>152</v>
      </c>
      <c r="F228" s="59" t="s">
        <v>13</v>
      </c>
      <c r="G228" s="59" t="s">
        <v>16</v>
      </c>
      <c r="H228" s="59" t="s">
        <v>103</v>
      </c>
      <c r="I228" s="62">
        <v>45587</v>
      </c>
      <c r="J228" s="64">
        <v>45587</v>
      </c>
    </row>
    <row r="229" spans="1:10" x14ac:dyDescent="0.25">
      <c r="A229" s="73">
        <v>23</v>
      </c>
      <c r="B229" s="74" t="s">
        <v>210</v>
      </c>
      <c r="C229" s="59" t="s">
        <v>121</v>
      </c>
      <c r="D229" s="73" t="str">
        <f>_xlfn.XLOOKUP(E229,Catálogo!$C$4:$C$111,Catálogo!$B$4:$B$111)</f>
        <v>5.6</v>
      </c>
      <c r="E229" s="59" t="s">
        <v>35</v>
      </c>
      <c r="F229" s="59" t="s">
        <v>13</v>
      </c>
      <c r="G229" s="59" t="s">
        <v>16</v>
      </c>
      <c r="H229" s="59" t="s">
        <v>103</v>
      </c>
      <c r="I229" s="62">
        <v>45588</v>
      </c>
      <c r="J229" s="64">
        <v>45588</v>
      </c>
    </row>
    <row r="230" spans="1:10" ht="42.75" x14ac:dyDescent="0.25">
      <c r="A230" s="73">
        <v>24</v>
      </c>
      <c r="B230" s="74" t="s">
        <v>210</v>
      </c>
      <c r="C230" s="59" t="s">
        <v>121</v>
      </c>
      <c r="D230" s="73" t="str">
        <f>_xlfn.XLOOKUP(E230,Catálogo!$C$4:$C$111,Catálogo!$B$4:$B$111)</f>
        <v>5.7</v>
      </c>
      <c r="E230" s="74" t="s">
        <v>153</v>
      </c>
      <c r="F230" s="59" t="s">
        <v>13</v>
      </c>
      <c r="G230" s="59" t="s">
        <v>16</v>
      </c>
      <c r="H230" s="59" t="s">
        <v>103</v>
      </c>
      <c r="I230" s="62">
        <v>45588</v>
      </c>
      <c r="J230" s="64">
        <v>45588</v>
      </c>
    </row>
    <row r="231" spans="1:10" ht="42.75" x14ac:dyDescent="0.25">
      <c r="A231" s="73">
        <v>25</v>
      </c>
      <c r="B231" s="74" t="s">
        <v>210</v>
      </c>
      <c r="C231" s="59" t="s">
        <v>121</v>
      </c>
      <c r="D231" s="73" t="str">
        <f>_xlfn.XLOOKUP(E231,Catálogo!$C$4:$C$111,Catálogo!$B$4:$B$111)</f>
        <v>5.8</v>
      </c>
      <c r="E231" s="59" t="s">
        <v>154</v>
      </c>
      <c r="F231" s="59" t="s">
        <v>13</v>
      </c>
      <c r="G231" s="59" t="s">
        <v>16</v>
      </c>
      <c r="H231" s="59" t="s">
        <v>103</v>
      </c>
      <c r="I231" s="62">
        <v>45607</v>
      </c>
      <c r="J231" s="64">
        <v>45611</v>
      </c>
    </row>
    <row r="232" spans="1:10" ht="42.75" x14ac:dyDescent="0.25">
      <c r="A232" s="73">
        <v>26</v>
      </c>
      <c r="B232" s="74" t="s">
        <v>210</v>
      </c>
      <c r="C232" s="59" t="s">
        <v>121</v>
      </c>
      <c r="D232" s="73" t="str">
        <f>_xlfn.XLOOKUP(E232,Catálogo!$C$4:$C$111,Catálogo!$B$4:$B$111)</f>
        <v>5.9</v>
      </c>
      <c r="E232" s="74" t="s">
        <v>155</v>
      </c>
      <c r="F232" s="59" t="s">
        <v>21</v>
      </c>
      <c r="G232" s="59" t="s">
        <v>156</v>
      </c>
      <c r="H232" s="59" t="s">
        <v>103</v>
      </c>
      <c r="I232" s="62">
        <v>45617</v>
      </c>
      <c r="J232" s="62">
        <v>45620</v>
      </c>
    </row>
    <row r="233" spans="1:10" ht="28.5" x14ac:dyDescent="0.25">
      <c r="A233" s="73">
        <v>27</v>
      </c>
      <c r="B233" s="74" t="s">
        <v>210</v>
      </c>
      <c r="C233" s="59" t="s">
        <v>121</v>
      </c>
      <c r="D233" s="73" t="str">
        <f>_xlfn.XLOOKUP(E233,Catálogo!$C$4:$C$111,Catálogo!$B$4:$B$111)</f>
        <v>5.10</v>
      </c>
      <c r="E233" s="74" t="s">
        <v>157</v>
      </c>
      <c r="F233" s="59" t="s">
        <v>13</v>
      </c>
      <c r="G233" s="59" t="s">
        <v>16</v>
      </c>
      <c r="H233" s="59" t="s">
        <v>103</v>
      </c>
      <c r="I233" s="62">
        <v>45589</v>
      </c>
      <c r="J233" s="64">
        <v>45607</v>
      </c>
    </row>
    <row r="234" spans="1:10" ht="28.5" x14ac:dyDescent="0.25">
      <c r="A234" s="73">
        <v>28</v>
      </c>
      <c r="B234" s="74" t="s">
        <v>210</v>
      </c>
      <c r="C234" s="59" t="s">
        <v>121</v>
      </c>
      <c r="D234" s="73" t="str">
        <f>_xlfn.XLOOKUP(E234,Catálogo!$C$4:$C$111,Catálogo!$B$4:$B$111)</f>
        <v>5.11</v>
      </c>
      <c r="E234" s="74" t="s">
        <v>158</v>
      </c>
      <c r="F234" s="59" t="s">
        <v>13</v>
      </c>
      <c r="G234" s="59" t="s">
        <v>16</v>
      </c>
      <c r="H234" s="59" t="s">
        <v>103</v>
      </c>
      <c r="I234" s="62">
        <v>45589</v>
      </c>
      <c r="J234" s="64">
        <v>45610</v>
      </c>
    </row>
    <row r="235" spans="1:10" ht="28.5" x14ac:dyDescent="0.25">
      <c r="A235" s="73">
        <v>29</v>
      </c>
      <c r="B235" s="74" t="s">
        <v>210</v>
      </c>
      <c r="C235" s="59" t="s">
        <v>121</v>
      </c>
      <c r="D235" s="73" t="str">
        <f>_xlfn.XLOOKUP(E235,Catálogo!$C$4:$C$111,Catálogo!$B$4:$B$111)</f>
        <v>5.12</v>
      </c>
      <c r="E235" s="74" t="s">
        <v>159</v>
      </c>
      <c r="F235" s="59" t="s">
        <v>13</v>
      </c>
      <c r="G235" s="59" t="s">
        <v>16</v>
      </c>
      <c r="H235" s="59" t="s">
        <v>103</v>
      </c>
      <c r="I235" s="62">
        <v>45611</v>
      </c>
      <c r="J235" s="64">
        <v>45611</v>
      </c>
    </row>
    <row r="236" spans="1:10" x14ac:dyDescent="0.25">
      <c r="A236" s="73">
        <v>30</v>
      </c>
      <c r="B236" s="74" t="s">
        <v>210</v>
      </c>
      <c r="C236" s="59" t="s">
        <v>121</v>
      </c>
      <c r="D236" s="73" t="str">
        <f>_xlfn.XLOOKUP(E236,Catálogo!$C$4:$C$111,Catálogo!$B$4:$B$111)</f>
        <v>5.13</v>
      </c>
      <c r="E236" s="59" t="s">
        <v>43</v>
      </c>
      <c r="F236" s="59" t="s">
        <v>13</v>
      </c>
      <c r="G236" s="59" t="s">
        <v>16</v>
      </c>
      <c r="H236" s="59" t="s">
        <v>103</v>
      </c>
      <c r="I236" s="62">
        <v>45612</v>
      </c>
      <c r="J236" s="64">
        <v>45613</v>
      </c>
    </row>
    <row r="237" spans="1:10" ht="28.5" x14ac:dyDescent="0.25">
      <c r="A237" s="73">
        <v>31</v>
      </c>
      <c r="B237" s="74" t="s">
        <v>210</v>
      </c>
      <c r="C237" s="59" t="s">
        <v>121</v>
      </c>
      <c r="D237" s="73" t="str">
        <f>_xlfn.XLOOKUP(E237,Catálogo!$C$4:$C$111,Catálogo!$B$4:$B$111)</f>
        <v>5.14</v>
      </c>
      <c r="E237" s="59" t="s">
        <v>160</v>
      </c>
      <c r="F237" s="59" t="s">
        <v>6</v>
      </c>
      <c r="G237" s="59" t="s">
        <v>60</v>
      </c>
      <c r="H237" s="59" t="s">
        <v>103</v>
      </c>
      <c r="I237" s="62">
        <v>45621</v>
      </c>
      <c r="J237" s="64">
        <v>45632</v>
      </c>
    </row>
    <row r="238" spans="1:10" x14ac:dyDescent="0.25">
      <c r="A238" s="73">
        <v>32</v>
      </c>
      <c r="B238" s="74" t="s">
        <v>210</v>
      </c>
      <c r="C238" s="59" t="s">
        <v>122</v>
      </c>
      <c r="D238" s="73" t="str">
        <f>_xlfn.XLOOKUP(E238,Catálogo!$C$4:$C$111,Catálogo!$B$4:$B$111)</f>
        <v>6.1</v>
      </c>
      <c r="E238" s="59" t="s">
        <v>211</v>
      </c>
      <c r="F238" s="59" t="s">
        <v>13</v>
      </c>
      <c r="G238" s="59" t="s">
        <v>16</v>
      </c>
      <c r="H238" s="59" t="s">
        <v>45</v>
      </c>
      <c r="I238" s="62">
        <v>45584</v>
      </c>
      <c r="J238" s="62">
        <v>45619</v>
      </c>
    </row>
    <row r="239" spans="1:10" x14ac:dyDescent="0.25">
      <c r="A239" s="73">
        <v>33</v>
      </c>
      <c r="B239" s="74" t="s">
        <v>210</v>
      </c>
      <c r="C239" s="59" t="s">
        <v>122</v>
      </c>
      <c r="D239" s="73" t="str">
        <f>_xlfn.XLOOKUP(E239,Catálogo!$C$4:$C$111,Catálogo!$B$4:$B$111)</f>
        <v>6.2</v>
      </c>
      <c r="E239" s="59" t="s">
        <v>217</v>
      </c>
      <c r="F239" s="59" t="s">
        <v>13</v>
      </c>
      <c r="G239" s="59" t="s">
        <v>31</v>
      </c>
      <c r="H239" s="59" t="s">
        <v>45</v>
      </c>
      <c r="I239" s="62">
        <v>45589</v>
      </c>
      <c r="J239" s="62">
        <v>45589</v>
      </c>
    </row>
    <row r="240" spans="1:10" x14ac:dyDescent="0.25">
      <c r="A240" s="73">
        <v>34</v>
      </c>
      <c r="B240" s="74" t="s">
        <v>210</v>
      </c>
      <c r="C240" s="59" t="s">
        <v>122</v>
      </c>
      <c r="D240" s="73" t="str">
        <f>_xlfn.XLOOKUP(E240,Catálogo!$C$4:$C$111,Catálogo!$B$4:$B$111)</f>
        <v>6.3</v>
      </c>
      <c r="E240" s="59" t="s">
        <v>162</v>
      </c>
      <c r="F240" s="59" t="s">
        <v>13</v>
      </c>
      <c r="G240" s="59" t="s">
        <v>31</v>
      </c>
      <c r="H240" s="59" t="s">
        <v>45</v>
      </c>
      <c r="I240" s="62">
        <v>45590</v>
      </c>
      <c r="J240" s="62">
        <v>45625</v>
      </c>
    </row>
    <row r="241" spans="1:10" x14ac:dyDescent="0.25">
      <c r="A241" s="73">
        <v>35</v>
      </c>
      <c r="B241" s="74" t="s">
        <v>210</v>
      </c>
      <c r="C241" s="59" t="s">
        <v>122</v>
      </c>
      <c r="D241" s="73" t="str">
        <f>_xlfn.XLOOKUP(E241,Catálogo!$C$4:$C$111,Catálogo!$B$4:$B$111)</f>
        <v>6.4</v>
      </c>
      <c r="E241" s="59" t="s">
        <v>164</v>
      </c>
      <c r="F241" s="59" t="s">
        <v>13</v>
      </c>
      <c r="G241" s="59" t="s">
        <v>31</v>
      </c>
      <c r="H241" s="59" t="s">
        <v>45</v>
      </c>
      <c r="I241" s="62">
        <v>45590</v>
      </c>
      <c r="J241" s="62">
        <v>45591</v>
      </c>
    </row>
    <row r="242" spans="1:10" x14ac:dyDescent="0.25">
      <c r="A242" s="73">
        <v>38</v>
      </c>
      <c r="B242" s="74" t="s">
        <v>210</v>
      </c>
      <c r="C242" s="59" t="s">
        <v>122</v>
      </c>
      <c r="D242" s="73" t="str">
        <f>_xlfn.XLOOKUP(E242,Catálogo!$C$4:$C$111,Catálogo!$B$4:$B$111)</f>
        <v>6.5</v>
      </c>
      <c r="E242" s="59" t="s">
        <v>165</v>
      </c>
      <c r="F242" s="59" t="s">
        <v>13</v>
      </c>
      <c r="G242" s="59" t="s">
        <v>166</v>
      </c>
      <c r="H242" s="59" t="s">
        <v>45</v>
      </c>
      <c r="I242" s="62">
        <v>45592</v>
      </c>
      <c r="J242" s="62">
        <v>45592</v>
      </c>
    </row>
    <row r="243" spans="1:10" x14ac:dyDescent="0.25">
      <c r="A243" s="73">
        <v>39</v>
      </c>
      <c r="B243" s="74" t="s">
        <v>210</v>
      </c>
      <c r="C243" s="59" t="s">
        <v>122</v>
      </c>
      <c r="D243" s="73" t="str">
        <f>_xlfn.XLOOKUP(E243,Catálogo!$C$4:$C$111,Catálogo!$B$4:$B$111)</f>
        <v>6.6</v>
      </c>
      <c r="E243" s="59" t="s">
        <v>167</v>
      </c>
      <c r="F243" s="59" t="s">
        <v>13</v>
      </c>
      <c r="G243" s="59" t="s">
        <v>16</v>
      </c>
      <c r="H243" s="59" t="s">
        <v>45</v>
      </c>
      <c r="I243" s="62">
        <v>45593</v>
      </c>
      <c r="J243" s="62">
        <v>45619</v>
      </c>
    </row>
    <row r="244" spans="1:10" x14ac:dyDescent="0.25">
      <c r="A244" s="73">
        <v>40</v>
      </c>
      <c r="B244" s="74" t="s">
        <v>210</v>
      </c>
      <c r="C244" s="59" t="s">
        <v>122</v>
      </c>
      <c r="D244" s="73" t="str">
        <f>_xlfn.XLOOKUP(E244,Catálogo!$C$4:$C$111,Catálogo!$B$4:$B$111)</f>
        <v>6.7</v>
      </c>
      <c r="E244" s="59" t="s">
        <v>168</v>
      </c>
      <c r="F244" s="59" t="s">
        <v>13</v>
      </c>
      <c r="G244" s="59" t="s">
        <v>16</v>
      </c>
      <c r="H244" s="59" t="s">
        <v>45</v>
      </c>
      <c r="I244" s="62">
        <v>45593</v>
      </c>
      <c r="J244" s="62">
        <v>45619</v>
      </c>
    </row>
    <row r="245" spans="1:10" x14ac:dyDescent="0.25">
      <c r="A245" s="73">
        <v>41</v>
      </c>
      <c r="B245" s="74" t="s">
        <v>210</v>
      </c>
      <c r="C245" s="59" t="s">
        <v>122</v>
      </c>
      <c r="D245" s="73" t="str">
        <f>_xlfn.XLOOKUP(E245,Catálogo!$C$4:$C$111,Catálogo!$B$4:$B$111)</f>
        <v>6.8</v>
      </c>
      <c r="E245" s="59" t="s">
        <v>169</v>
      </c>
      <c r="F245" s="59" t="s">
        <v>13</v>
      </c>
      <c r="G245" s="59" t="s">
        <v>16</v>
      </c>
      <c r="H245" s="59" t="s">
        <v>45</v>
      </c>
      <c r="I245" s="62">
        <v>45593</v>
      </c>
      <c r="J245" s="62">
        <v>45619</v>
      </c>
    </row>
    <row r="246" spans="1:10" x14ac:dyDescent="0.25">
      <c r="A246" s="73">
        <v>42</v>
      </c>
      <c r="B246" s="74" t="s">
        <v>210</v>
      </c>
      <c r="C246" s="59" t="s">
        <v>122</v>
      </c>
      <c r="D246" s="73" t="str">
        <f>_xlfn.XLOOKUP(E246,Catálogo!$C$4:$C$111,Catálogo!$B$4:$B$111)</f>
        <v>6.9</v>
      </c>
      <c r="E246" s="59" t="s">
        <v>170</v>
      </c>
      <c r="F246" s="59" t="s">
        <v>13</v>
      </c>
      <c r="G246" s="59" t="s">
        <v>16</v>
      </c>
      <c r="H246" s="59" t="s">
        <v>45</v>
      </c>
      <c r="I246" s="62">
        <v>45593</v>
      </c>
      <c r="J246" s="62">
        <v>45619</v>
      </c>
    </row>
    <row r="247" spans="1:10" ht="28.5" x14ac:dyDescent="0.25">
      <c r="A247" s="73">
        <v>43</v>
      </c>
      <c r="B247" s="74" t="s">
        <v>210</v>
      </c>
      <c r="C247" s="59" t="s">
        <v>123</v>
      </c>
      <c r="D247" s="73" t="str">
        <f>_xlfn.XLOOKUP(E247,Catálogo!$C$4:$C$111,Catálogo!$B$4:$B$111)</f>
        <v>7.1</v>
      </c>
      <c r="E247" s="59" t="s">
        <v>171</v>
      </c>
      <c r="F247" s="59" t="s">
        <v>6</v>
      </c>
      <c r="G247" s="59" t="s">
        <v>7</v>
      </c>
      <c r="H247" s="59" t="s">
        <v>6</v>
      </c>
      <c r="I247" s="62">
        <v>45558</v>
      </c>
      <c r="J247" s="62">
        <v>45566</v>
      </c>
    </row>
    <row r="248" spans="1:10" ht="28.5" x14ac:dyDescent="0.25">
      <c r="A248" s="73">
        <v>44</v>
      </c>
      <c r="B248" s="74" t="s">
        <v>210</v>
      </c>
      <c r="C248" s="59" t="s">
        <v>123</v>
      </c>
      <c r="D248" s="73" t="str">
        <f>_xlfn.XLOOKUP(E248,Catálogo!$C$4:$C$111,Catálogo!$B$4:$B$111)</f>
        <v>7.2</v>
      </c>
      <c r="E248" s="59" t="s">
        <v>172</v>
      </c>
      <c r="F248" s="59" t="s">
        <v>6</v>
      </c>
      <c r="G248" s="59" t="s">
        <v>7</v>
      </c>
      <c r="H248" s="59" t="s">
        <v>6</v>
      </c>
      <c r="I248" s="62">
        <v>45569</v>
      </c>
      <c r="J248" s="62">
        <v>45570</v>
      </c>
    </row>
    <row r="249" spans="1:10" ht="28.5" x14ac:dyDescent="0.25">
      <c r="A249" s="73">
        <v>45</v>
      </c>
      <c r="B249" s="74" t="s">
        <v>210</v>
      </c>
      <c r="C249" s="59" t="s">
        <v>123</v>
      </c>
      <c r="D249" s="73" t="str">
        <f>_xlfn.XLOOKUP(E249,Catálogo!$C$4:$C$111,Catálogo!$B$4:$B$111)</f>
        <v>7.3</v>
      </c>
      <c r="E249" s="59" t="s">
        <v>173</v>
      </c>
      <c r="F249" s="59" t="s">
        <v>6</v>
      </c>
      <c r="G249" s="59" t="s">
        <v>7</v>
      </c>
      <c r="H249" s="59" t="s">
        <v>6</v>
      </c>
      <c r="I249" s="87">
        <v>45569</v>
      </c>
      <c r="J249" s="88">
        <v>45601</v>
      </c>
    </row>
    <row r="250" spans="1:10" ht="42.75" x14ac:dyDescent="0.25">
      <c r="A250" s="73">
        <v>46</v>
      </c>
      <c r="B250" s="74" t="s">
        <v>210</v>
      </c>
      <c r="C250" s="59" t="s">
        <v>123</v>
      </c>
      <c r="D250" s="73" t="str">
        <f>_xlfn.XLOOKUP(E250,Catálogo!$C$4:$C$111,Catálogo!$B$4:$B$111)</f>
        <v>7.4</v>
      </c>
      <c r="E250" s="74" t="s">
        <v>174</v>
      </c>
      <c r="F250" s="59" t="s">
        <v>13</v>
      </c>
      <c r="G250" s="59" t="s">
        <v>7</v>
      </c>
      <c r="H250" s="59" t="s">
        <v>133</v>
      </c>
      <c r="I250" s="62">
        <v>45561</v>
      </c>
      <c r="J250" s="62">
        <v>45561</v>
      </c>
    </row>
    <row r="251" spans="1:10" ht="28.5" x14ac:dyDescent="0.25">
      <c r="A251" s="73">
        <v>47</v>
      </c>
      <c r="B251" s="74" t="s">
        <v>210</v>
      </c>
      <c r="C251" s="59" t="s">
        <v>124</v>
      </c>
      <c r="D251" s="73" t="str">
        <f>_xlfn.XLOOKUP(E251,Catálogo!$C$4:$C$111,Catálogo!$B$4:$B$111)</f>
        <v>8.1</v>
      </c>
      <c r="E251" s="59" t="s">
        <v>56</v>
      </c>
      <c r="F251" s="59" t="s">
        <v>6</v>
      </c>
      <c r="G251" s="59" t="s">
        <v>7</v>
      </c>
      <c r="H251" s="59" t="s">
        <v>6</v>
      </c>
      <c r="I251" s="62">
        <v>45569</v>
      </c>
      <c r="J251" s="62">
        <v>45571</v>
      </c>
    </row>
    <row r="252" spans="1:10" ht="42.75" x14ac:dyDescent="0.25">
      <c r="A252" s="73">
        <v>48</v>
      </c>
      <c r="B252" s="74" t="s">
        <v>210</v>
      </c>
      <c r="C252" s="59" t="s">
        <v>124</v>
      </c>
      <c r="D252" s="73" t="str">
        <f>_xlfn.XLOOKUP(E252,Catálogo!$C$4:$C$111,Catálogo!$B$4:$B$111)</f>
        <v>8.2</v>
      </c>
      <c r="E252" s="59" t="s">
        <v>175</v>
      </c>
      <c r="F252" s="59" t="s">
        <v>6</v>
      </c>
      <c r="G252" s="59" t="s">
        <v>11</v>
      </c>
      <c r="H252" s="59" t="s">
        <v>6</v>
      </c>
      <c r="I252" s="62">
        <v>45572</v>
      </c>
      <c r="J252" s="62">
        <v>45583</v>
      </c>
    </row>
    <row r="253" spans="1:10" ht="28.5" x14ac:dyDescent="0.25">
      <c r="A253" s="73">
        <v>49</v>
      </c>
      <c r="B253" s="74" t="s">
        <v>210</v>
      </c>
      <c r="C253" s="59" t="s">
        <v>124</v>
      </c>
      <c r="D253" s="73" t="str">
        <f>_xlfn.XLOOKUP(E253,Catálogo!$C$4:$C$111,Catálogo!$B$4:$B$111)</f>
        <v>8.3</v>
      </c>
      <c r="E253" s="59" t="s">
        <v>176</v>
      </c>
      <c r="F253" s="59" t="s">
        <v>6</v>
      </c>
      <c r="G253" s="59" t="s">
        <v>7</v>
      </c>
      <c r="H253" s="59" t="s">
        <v>6</v>
      </c>
      <c r="I253" s="62">
        <v>45573</v>
      </c>
      <c r="J253" s="62">
        <v>45590</v>
      </c>
    </row>
    <row r="254" spans="1:10" ht="28.5" x14ac:dyDescent="0.25">
      <c r="A254" s="73">
        <v>50</v>
      </c>
      <c r="B254" s="74" t="s">
        <v>210</v>
      </c>
      <c r="C254" s="59" t="s">
        <v>124</v>
      </c>
      <c r="D254" s="73" t="str">
        <f>_xlfn.XLOOKUP(E254,Catálogo!$C$4:$C$111,Catálogo!$B$4:$B$111)</f>
        <v>8.4</v>
      </c>
      <c r="E254" s="59" t="s">
        <v>177</v>
      </c>
      <c r="F254" s="59" t="s">
        <v>6</v>
      </c>
      <c r="G254" s="59" t="s">
        <v>11</v>
      </c>
      <c r="H254" s="59" t="s">
        <v>6</v>
      </c>
      <c r="I254" s="63">
        <v>45580</v>
      </c>
      <c r="J254" s="68">
        <v>45589</v>
      </c>
    </row>
    <row r="255" spans="1:10" ht="28.5" x14ac:dyDescent="0.25">
      <c r="A255" s="73">
        <v>51</v>
      </c>
      <c r="B255" s="74" t="s">
        <v>210</v>
      </c>
      <c r="C255" s="59" t="s">
        <v>124</v>
      </c>
      <c r="D255" s="73" t="str">
        <f>_xlfn.XLOOKUP(E255,Catálogo!$C$4:$C$111,Catálogo!$B$4:$B$111)</f>
        <v>8.5</v>
      </c>
      <c r="E255" s="59" t="s">
        <v>178</v>
      </c>
      <c r="F255" s="59" t="s">
        <v>6</v>
      </c>
      <c r="G255" s="59" t="s">
        <v>60</v>
      </c>
      <c r="H255" s="59" t="s">
        <v>6</v>
      </c>
      <c r="I255" s="62">
        <v>45601</v>
      </c>
      <c r="J255" s="62">
        <v>45604</v>
      </c>
    </row>
    <row r="256" spans="1:10" x14ac:dyDescent="0.25">
      <c r="A256" s="73">
        <v>52</v>
      </c>
      <c r="B256" s="74" t="s">
        <v>210</v>
      </c>
      <c r="C256" s="59" t="s">
        <v>125</v>
      </c>
      <c r="D256" s="73" t="str">
        <f>_xlfn.XLOOKUP(E256,Catálogo!$C$4:$C$111,Catálogo!$B$4:$B$111)</f>
        <v>9.1</v>
      </c>
      <c r="E256" s="59" t="s">
        <v>179</v>
      </c>
      <c r="F256" s="59" t="s">
        <v>6</v>
      </c>
      <c r="G256" s="59" t="s">
        <v>7</v>
      </c>
      <c r="H256" s="59" t="s">
        <v>6</v>
      </c>
      <c r="I256" s="63">
        <v>45558</v>
      </c>
      <c r="J256" s="68">
        <v>45580</v>
      </c>
    </row>
    <row r="257" spans="1:10" x14ac:dyDescent="0.25">
      <c r="A257" s="73">
        <v>53</v>
      </c>
      <c r="B257" s="74" t="s">
        <v>210</v>
      </c>
      <c r="C257" s="59" t="s">
        <v>125</v>
      </c>
      <c r="D257" s="73" t="str">
        <f>_xlfn.XLOOKUP(E257,Catálogo!$C$4:$C$111,Catálogo!$B$4:$B$111)</f>
        <v>9.2</v>
      </c>
      <c r="E257" s="59" t="s">
        <v>180</v>
      </c>
      <c r="F257" s="59" t="s">
        <v>6</v>
      </c>
      <c r="G257" s="59" t="s">
        <v>7</v>
      </c>
      <c r="H257" s="59" t="s">
        <v>6</v>
      </c>
      <c r="I257" s="63">
        <v>45561</v>
      </c>
      <c r="J257" s="68">
        <v>45583</v>
      </c>
    </row>
    <row r="258" spans="1:10" x14ac:dyDescent="0.25">
      <c r="A258" s="73">
        <v>54</v>
      </c>
      <c r="B258" s="74" t="s">
        <v>210</v>
      </c>
      <c r="C258" s="59" t="s">
        <v>125</v>
      </c>
      <c r="D258" s="73" t="str">
        <f>_xlfn.XLOOKUP(E258,Catálogo!$C$4:$C$111,Catálogo!$B$4:$B$111)</f>
        <v>9.3</v>
      </c>
      <c r="E258" s="59" t="s">
        <v>65</v>
      </c>
      <c r="F258" s="59" t="s">
        <v>6</v>
      </c>
      <c r="G258" s="59" t="s">
        <v>7</v>
      </c>
      <c r="H258" s="59" t="s">
        <v>6</v>
      </c>
      <c r="I258" s="63">
        <v>45580</v>
      </c>
      <c r="J258" s="68">
        <v>45589</v>
      </c>
    </row>
    <row r="259" spans="1:10" x14ac:dyDescent="0.25">
      <c r="A259" s="73">
        <v>55</v>
      </c>
      <c r="B259" s="74" t="s">
        <v>210</v>
      </c>
      <c r="C259" s="59" t="s">
        <v>125</v>
      </c>
      <c r="D259" s="73" t="str">
        <f>_xlfn.XLOOKUP(E259,Catálogo!$C$4:$C$111,Catálogo!$B$4:$B$111)</f>
        <v>9.4</v>
      </c>
      <c r="E259" s="59" t="s">
        <v>181</v>
      </c>
      <c r="F259" s="59" t="s">
        <v>6</v>
      </c>
      <c r="G259" s="59" t="s">
        <v>60</v>
      </c>
      <c r="H259" s="59" t="s">
        <v>6</v>
      </c>
      <c r="I259" s="63">
        <v>45592</v>
      </c>
      <c r="J259" s="68">
        <v>45596</v>
      </c>
    </row>
    <row r="260" spans="1:10" x14ac:dyDescent="0.25">
      <c r="A260" s="73">
        <v>56</v>
      </c>
      <c r="B260" s="74" t="s">
        <v>210</v>
      </c>
      <c r="C260" s="59" t="s">
        <v>125</v>
      </c>
      <c r="D260" s="73" t="str">
        <f>_xlfn.XLOOKUP(E260,Catálogo!$C$4:$C$111,Catálogo!$B$4:$B$111)</f>
        <v>9.5</v>
      </c>
      <c r="E260" s="59" t="s">
        <v>182</v>
      </c>
      <c r="F260" s="59" t="s">
        <v>6</v>
      </c>
      <c r="G260" s="59" t="s">
        <v>60</v>
      </c>
      <c r="H260" s="59" t="s">
        <v>6</v>
      </c>
      <c r="I260" s="63">
        <v>45597</v>
      </c>
      <c r="J260" s="68">
        <v>45600</v>
      </c>
    </row>
    <row r="261" spans="1:10" x14ac:dyDescent="0.25">
      <c r="A261" s="73">
        <v>57</v>
      </c>
      <c r="B261" s="74" t="s">
        <v>210</v>
      </c>
      <c r="C261" s="59" t="s">
        <v>125</v>
      </c>
      <c r="D261" s="73" t="str">
        <f>_xlfn.XLOOKUP(E261,Catálogo!$C$4:$C$111,Catálogo!$B$4:$B$111)</f>
        <v>9.6</v>
      </c>
      <c r="E261" s="59" t="s">
        <v>183</v>
      </c>
      <c r="F261" s="59" t="s">
        <v>6</v>
      </c>
      <c r="G261" s="59" t="s">
        <v>60</v>
      </c>
      <c r="H261" s="59" t="s">
        <v>6</v>
      </c>
      <c r="I261" s="63">
        <v>45558</v>
      </c>
      <c r="J261" s="68">
        <v>45580</v>
      </c>
    </row>
    <row r="262" spans="1:10" ht="28.5" x14ac:dyDescent="0.25">
      <c r="A262" s="73">
        <v>58</v>
      </c>
      <c r="B262" s="74" t="s">
        <v>210</v>
      </c>
      <c r="C262" s="59" t="s">
        <v>125</v>
      </c>
      <c r="D262" s="73" t="str">
        <f>_xlfn.XLOOKUP(E262,Catálogo!$C$4:$C$111,Catálogo!$B$4:$B$111)</f>
        <v>9.7</v>
      </c>
      <c r="E262" s="59" t="s">
        <v>184</v>
      </c>
      <c r="F262" s="59" t="s">
        <v>6</v>
      </c>
      <c r="G262" s="59" t="s">
        <v>60</v>
      </c>
      <c r="H262" s="59" t="s">
        <v>6</v>
      </c>
      <c r="I262" s="63">
        <v>45561</v>
      </c>
      <c r="J262" s="68">
        <v>45583</v>
      </c>
    </row>
    <row r="263" spans="1:10" x14ac:dyDescent="0.25">
      <c r="A263" s="73">
        <v>59</v>
      </c>
      <c r="B263" s="74" t="s">
        <v>210</v>
      </c>
      <c r="C263" s="59" t="s">
        <v>125</v>
      </c>
      <c r="D263" s="73" t="str">
        <f>_xlfn.XLOOKUP(E263,Catálogo!$C$4:$C$111,Catálogo!$B$4:$B$111)</f>
        <v>9.8</v>
      </c>
      <c r="E263" s="59" t="s">
        <v>185</v>
      </c>
      <c r="F263" s="59" t="s">
        <v>6</v>
      </c>
      <c r="G263" s="59" t="s">
        <v>7</v>
      </c>
      <c r="H263" s="59" t="s">
        <v>6</v>
      </c>
      <c r="I263" s="63">
        <v>45602</v>
      </c>
      <c r="J263" s="68">
        <v>45616</v>
      </c>
    </row>
    <row r="264" spans="1:10" ht="28.5" x14ac:dyDescent="0.25">
      <c r="A264" s="73">
        <v>60</v>
      </c>
      <c r="B264" s="74" t="s">
        <v>210</v>
      </c>
      <c r="C264" s="59" t="s">
        <v>126</v>
      </c>
      <c r="D264" s="73" t="str">
        <f>_xlfn.XLOOKUP(E264,Catálogo!$C$4:$C$111,Catálogo!$B$4:$B$111)</f>
        <v>10.1</v>
      </c>
      <c r="E264" s="59" t="s">
        <v>50</v>
      </c>
      <c r="F264" s="59" t="s">
        <v>21</v>
      </c>
      <c r="G264" s="59" t="s">
        <v>7</v>
      </c>
      <c r="H264" s="59" t="s">
        <v>51</v>
      </c>
      <c r="I264" s="63">
        <v>45580</v>
      </c>
      <c r="J264" s="68">
        <v>45628</v>
      </c>
    </row>
    <row r="265" spans="1:10" x14ac:dyDescent="0.25">
      <c r="A265" s="73">
        <v>61</v>
      </c>
      <c r="B265" s="74" t="s">
        <v>210</v>
      </c>
      <c r="C265" s="59" t="s">
        <v>126</v>
      </c>
      <c r="D265" s="73" t="str">
        <f>_xlfn.XLOOKUP(E265,Catálogo!$C$4:$C$111,Catálogo!$B$4:$B$111)</f>
        <v>10.2</v>
      </c>
      <c r="E265" s="59" t="s">
        <v>186</v>
      </c>
      <c r="F265" s="59" t="s">
        <v>21</v>
      </c>
      <c r="G265" s="59" t="s">
        <v>7</v>
      </c>
      <c r="H265" s="59" t="s">
        <v>51</v>
      </c>
      <c r="I265" s="63">
        <v>45602</v>
      </c>
      <c r="J265" s="68">
        <v>45650</v>
      </c>
    </row>
    <row r="266" spans="1:10" ht="42.75" x14ac:dyDescent="0.25">
      <c r="A266" s="73">
        <v>62</v>
      </c>
      <c r="B266" s="74" t="s">
        <v>210</v>
      </c>
      <c r="C266" s="59" t="s">
        <v>127</v>
      </c>
      <c r="D266" s="73" t="str">
        <f>_xlfn.XLOOKUP(E266,Catálogo!$C$4:$C$111,Catálogo!$B$4:$B$111)</f>
        <v>11.1</v>
      </c>
      <c r="E266" s="59" t="s">
        <v>187</v>
      </c>
      <c r="F266" s="59" t="s">
        <v>6</v>
      </c>
      <c r="G266" s="59" t="s">
        <v>7</v>
      </c>
      <c r="H266" s="59" t="s">
        <v>6</v>
      </c>
      <c r="I266" s="62">
        <v>45572</v>
      </c>
      <c r="J266" s="62">
        <v>45573</v>
      </c>
    </row>
    <row r="267" spans="1:10" ht="28.5" x14ac:dyDescent="0.25">
      <c r="A267" s="73">
        <v>63</v>
      </c>
      <c r="B267" s="74" t="s">
        <v>210</v>
      </c>
      <c r="C267" s="59" t="s">
        <v>127</v>
      </c>
      <c r="D267" s="73" t="str">
        <f>_xlfn.XLOOKUP(E267,Catálogo!$C$4:$C$111,Catálogo!$B$4:$B$111)</f>
        <v>11.2</v>
      </c>
      <c r="E267" s="59" t="s">
        <v>189</v>
      </c>
      <c r="F267" s="59" t="s">
        <v>13</v>
      </c>
      <c r="G267" s="59" t="s">
        <v>190</v>
      </c>
      <c r="H267" s="59" t="s">
        <v>103</v>
      </c>
      <c r="I267" s="62">
        <v>45573</v>
      </c>
      <c r="J267" s="62">
        <v>45580</v>
      </c>
    </row>
    <row r="268" spans="1:10" ht="42.75" x14ac:dyDescent="0.25">
      <c r="A268" s="73">
        <v>64</v>
      </c>
      <c r="B268" s="74" t="s">
        <v>210</v>
      </c>
      <c r="C268" s="59" t="s">
        <v>127</v>
      </c>
      <c r="D268" s="73" t="str">
        <f>_xlfn.XLOOKUP(E268,Catálogo!$C$4:$C$111,Catálogo!$B$4:$B$111)</f>
        <v>11.3</v>
      </c>
      <c r="E268" s="59" t="s">
        <v>191</v>
      </c>
      <c r="F268" s="59" t="s">
        <v>6</v>
      </c>
      <c r="G268" s="59" t="s">
        <v>7</v>
      </c>
      <c r="H268" s="59" t="s">
        <v>6</v>
      </c>
      <c r="I268" s="62">
        <v>45579</v>
      </c>
      <c r="J268" s="64">
        <v>45581</v>
      </c>
    </row>
    <row r="269" spans="1:10" ht="28.5" x14ac:dyDescent="0.25">
      <c r="A269" s="73">
        <v>65</v>
      </c>
      <c r="B269" s="74" t="s">
        <v>210</v>
      </c>
      <c r="C269" s="59" t="s">
        <v>127</v>
      </c>
      <c r="D269" s="73" t="str">
        <f>_xlfn.XLOOKUP(E269,Catálogo!$C$4:$C$111,Catálogo!$B$4:$B$111)</f>
        <v>11.4</v>
      </c>
      <c r="E269" s="59" t="s">
        <v>192</v>
      </c>
      <c r="F269" s="59" t="s">
        <v>13</v>
      </c>
      <c r="G269" s="59" t="s">
        <v>103</v>
      </c>
      <c r="H269" s="59" t="s">
        <v>103</v>
      </c>
      <c r="I269" s="62">
        <v>45581</v>
      </c>
      <c r="J269" s="64">
        <v>45590</v>
      </c>
    </row>
    <row r="270" spans="1:10" x14ac:dyDescent="0.25">
      <c r="A270" s="73">
        <v>66</v>
      </c>
      <c r="B270" s="74" t="s">
        <v>210</v>
      </c>
      <c r="C270" s="59" t="s">
        <v>127</v>
      </c>
      <c r="D270" s="73" t="str">
        <f>_xlfn.XLOOKUP(E270,Catálogo!$C$4:$C$111,Catálogo!$B$4:$B$111)</f>
        <v>11.5</v>
      </c>
      <c r="E270" s="59" t="s">
        <v>76</v>
      </c>
      <c r="F270" s="59" t="s">
        <v>6</v>
      </c>
      <c r="G270" s="59" t="s">
        <v>7</v>
      </c>
      <c r="H270" s="59" t="s">
        <v>6</v>
      </c>
      <c r="I270" s="63">
        <v>45593</v>
      </c>
      <c r="J270" s="68">
        <v>45594</v>
      </c>
    </row>
    <row r="271" spans="1:10" ht="42.75" x14ac:dyDescent="0.25">
      <c r="A271" s="73">
        <v>67</v>
      </c>
      <c r="B271" s="74" t="s">
        <v>210</v>
      </c>
      <c r="C271" s="59" t="s">
        <v>127</v>
      </c>
      <c r="D271" s="73" t="str">
        <f>_xlfn.XLOOKUP(E271,Catálogo!$C$4:$C$111,Catálogo!$B$4:$B$111)</f>
        <v>11.6</v>
      </c>
      <c r="E271" s="59" t="s">
        <v>77</v>
      </c>
      <c r="F271" s="59" t="s">
        <v>6</v>
      </c>
      <c r="G271" s="59" t="s">
        <v>60</v>
      </c>
      <c r="H271" s="59" t="s">
        <v>6</v>
      </c>
      <c r="I271" s="62">
        <v>45571</v>
      </c>
      <c r="J271" s="64">
        <v>45590</v>
      </c>
    </row>
    <row r="272" spans="1:10" ht="42.75" x14ac:dyDescent="0.25">
      <c r="A272" s="73">
        <v>68</v>
      </c>
      <c r="B272" s="74" t="s">
        <v>210</v>
      </c>
      <c r="C272" s="59" t="s">
        <v>127</v>
      </c>
      <c r="D272" s="73" t="str">
        <f>_xlfn.XLOOKUP(E272,Catálogo!$C$4:$C$111,Catálogo!$B$4:$B$111)</f>
        <v>11.7</v>
      </c>
      <c r="E272" s="74" t="s">
        <v>193</v>
      </c>
      <c r="F272" s="59" t="s">
        <v>6</v>
      </c>
      <c r="G272" s="59" t="s">
        <v>11</v>
      </c>
      <c r="H272" s="59" t="s">
        <v>6</v>
      </c>
      <c r="I272" s="62">
        <v>45571</v>
      </c>
      <c r="J272" s="64">
        <v>45595</v>
      </c>
    </row>
    <row r="273" spans="1:10" x14ac:dyDescent="0.25">
      <c r="A273" s="73">
        <v>69</v>
      </c>
      <c r="B273" s="74" t="s">
        <v>210</v>
      </c>
      <c r="C273" s="59" t="s">
        <v>127</v>
      </c>
      <c r="D273" s="73" t="str">
        <f>_xlfn.XLOOKUP(E273,Catálogo!$C$4:$C$111,Catálogo!$B$4:$B$111)</f>
        <v>11.8</v>
      </c>
      <c r="E273" s="59" t="s">
        <v>194</v>
      </c>
      <c r="F273" s="59" t="s">
        <v>6</v>
      </c>
      <c r="G273" s="59" t="s">
        <v>7</v>
      </c>
      <c r="H273" s="59" t="s">
        <v>6</v>
      </c>
      <c r="I273" s="63">
        <v>45605</v>
      </c>
      <c r="J273" s="68">
        <v>45609</v>
      </c>
    </row>
    <row r="274" spans="1:10" ht="28.5" x14ac:dyDescent="0.25">
      <c r="A274" s="73">
        <v>70</v>
      </c>
      <c r="B274" s="74" t="s">
        <v>210</v>
      </c>
      <c r="C274" s="59" t="s">
        <v>127</v>
      </c>
      <c r="D274" s="73" t="str">
        <f>_xlfn.XLOOKUP(E274,Catálogo!$C$4:$C$111,Catálogo!$B$4:$B$111)</f>
        <v>11.9</v>
      </c>
      <c r="E274" s="59" t="s">
        <v>195</v>
      </c>
      <c r="F274" s="59" t="s">
        <v>6</v>
      </c>
      <c r="G274" s="59" t="s">
        <v>60</v>
      </c>
      <c r="H274" s="59" t="s">
        <v>6</v>
      </c>
      <c r="I274" s="63">
        <v>45605</v>
      </c>
      <c r="J274" s="68">
        <v>45608</v>
      </c>
    </row>
    <row r="275" spans="1:10" ht="42.75" x14ac:dyDescent="0.25">
      <c r="A275" s="73">
        <v>71</v>
      </c>
      <c r="B275" s="74" t="s">
        <v>210</v>
      </c>
      <c r="C275" s="59" t="s">
        <v>127</v>
      </c>
      <c r="D275" s="73" t="str">
        <f>_xlfn.XLOOKUP(E275,Catálogo!$C$4:$C$111,Catálogo!$B$4:$B$111)</f>
        <v>11.10</v>
      </c>
      <c r="E275" s="74" t="s">
        <v>188</v>
      </c>
      <c r="F275" s="59" t="s">
        <v>6</v>
      </c>
      <c r="G275" s="59" t="s">
        <v>11</v>
      </c>
      <c r="H275" s="59" t="s">
        <v>6</v>
      </c>
      <c r="I275" s="62">
        <v>45600</v>
      </c>
      <c r="J275" s="64">
        <v>45605</v>
      </c>
    </row>
    <row r="276" spans="1:10" ht="28.5" x14ac:dyDescent="0.25">
      <c r="A276" s="73">
        <v>72</v>
      </c>
      <c r="B276" s="74" t="s">
        <v>210</v>
      </c>
      <c r="C276" s="59" t="s">
        <v>127</v>
      </c>
      <c r="D276" s="73" t="str">
        <f>_xlfn.XLOOKUP(E276,Catálogo!$C$4:$C$111,Catálogo!$B$4:$B$111)</f>
        <v>11.11</v>
      </c>
      <c r="E276" s="59" t="s">
        <v>80</v>
      </c>
      <c r="F276" s="59" t="s">
        <v>6</v>
      </c>
      <c r="G276" s="59" t="s">
        <v>11</v>
      </c>
      <c r="H276" s="59" t="s">
        <v>6</v>
      </c>
      <c r="I276" s="62">
        <v>45600</v>
      </c>
      <c r="J276" s="64">
        <v>45611</v>
      </c>
    </row>
    <row r="277" spans="1:10" ht="28.5" x14ac:dyDescent="0.25">
      <c r="A277" s="73">
        <v>73</v>
      </c>
      <c r="B277" s="74" t="s">
        <v>210</v>
      </c>
      <c r="C277" s="59" t="s">
        <v>127</v>
      </c>
      <c r="D277" s="73" t="str">
        <f>_xlfn.XLOOKUP(E277,Catálogo!$C$4:$C$111,Catálogo!$B$4:$B$111)</f>
        <v>11.12</v>
      </c>
      <c r="E277" s="59" t="s">
        <v>81</v>
      </c>
      <c r="F277" s="59" t="s">
        <v>6</v>
      </c>
      <c r="G277" s="59" t="s">
        <v>11</v>
      </c>
      <c r="H277" s="59" t="s">
        <v>6</v>
      </c>
      <c r="I277" s="63">
        <v>45614</v>
      </c>
      <c r="J277" s="68">
        <v>45618</v>
      </c>
    </row>
    <row r="278" spans="1:10" ht="28.5" x14ac:dyDescent="0.25">
      <c r="A278" s="73">
        <v>74</v>
      </c>
      <c r="B278" s="74" t="s">
        <v>210</v>
      </c>
      <c r="C278" s="59" t="s">
        <v>128</v>
      </c>
      <c r="D278" s="73" t="str">
        <f>_xlfn.XLOOKUP(E278,Catálogo!$C$4:$C$111,Catálogo!$B$4:$B$111)</f>
        <v>12.1</v>
      </c>
      <c r="E278" s="59" t="s">
        <v>82</v>
      </c>
      <c r="F278" s="59" t="s">
        <v>6</v>
      </c>
      <c r="G278" s="59" t="s">
        <v>7</v>
      </c>
      <c r="H278" s="59" t="s">
        <v>6</v>
      </c>
      <c r="I278" s="63">
        <v>45577</v>
      </c>
      <c r="J278" s="68">
        <v>45577</v>
      </c>
    </row>
    <row r="279" spans="1:10" ht="42.75" x14ac:dyDescent="0.25">
      <c r="A279" s="73">
        <v>75</v>
      </c>
      <c r="B279" s="74" t="s">
        <v>210</v>
      </c>
      <c r="C279" s="59" t="s">
        <v>128</v>
      </c>
      <c r="D279" s="73" t="str">
        <f>_xlfn.XLOOKUP(E279,Catálogo!$C$4:$C$111,Catálogo!$B$4:$B$111)</f>
        <v>12.2</v>
      </c>
      <c r="E279" s="59" t="s">
        <v>83</v>
      </c>
      <c r="F279" s="59" t="s">
        <v>6</v>
      </c>
      <c r="G279" s="59" t="s">
        <v>7</v>
      </c>
      <c r="H279" s="59" t="s">
        <v>6</v>
      </c>
      <c r="I279" s="63">
        <v>45577</v>
      </c>
      <c r="J279" s="68">
        <v>45577</v>
      </c>
    </row>
    <row r="280" spans="1:10" x14ac:dyDescent="0.25">
      <c r="A280" s="73">
        <v>76</v>
      </c>
      <c r="B280" s="74" t="s">
        <v>210</v>
      </c>
      <c r="C280" s="59" t="s">
        <v>86</v>
      </c>
      <c r="D280" s="73" t="str">
        <f>_xlfn.XLOOKUP(E280,Catálogo!$C$4:$C$111,Catálogo!$B$4:$B$111)</f>
        <v>13.1</v>
      </c>
      <c r="E280" s="74" t="s">
        <v>196</v>
      </c>
      <c r="F280" s="59" t="s">
        <v>21</v>
      </c>
      <c r="G280" s="59" t="s">
        <v>85</v>
      </c>
      <c r="H280" s="59" t="s">
        <v>103</v>
      </c>
      <c r="I280" s="62">
        <v>45593</v>
      </c>
      <c r="J280" s="64">
        <v>45618</v>
      </c>
    </row>
    <row r="281" spans="1:10" x14ac:dyDescent="0.25">
      <c r="A281" s="73">
        <v>77</v>
      </c>
      <c r="B281" s="74" t="s">
        <v>210</v>
      </c>
      <c r="C281" s="59" t="s">
        <v>86</v>
      </c>
      <c r="D281" s="73" t="str">
        <f>_xlfn.XLOOKUP(E281,Catálogo!$C$4:$C$111,Catálogo!$B$4:$B$111)</f>
        <v>13.2</v>
      </c>
      <c r="E281" s="59" t="s">
        <v>86</v>
      </c>
      <c r="F281" s="59" t="s">
        <v>6</v>
      </c>
      <c r="G281" s="59" t="s">
        <v>60</v>
      </c>
      <c r="H281" s="59" t="s">
        <v>6</v>
      </c>
      <c r="I281" s="63">
        <v>45620</v>
      </c>
      <c r="J281" s="68">
        <v>45620</v>
      </c>
    </row>
    <row r="282" spans="1:10" ht="43.5" x14ac:dyDescent="0.25">
      <c r="A282" s="73">
        <v>78</v>
      </c>
      <c r="B282" s="71" t="s">
        <v>210</v>
      </c>
      <c r="C282" s="71" t="s">
        <v>129</v>
      </c>
      <c r="D282" s="73" t="str">
        <f>_xlfn.XLOOKUP(E282,Catálogo!$C$4:$C$111,Catálogo!$B$4:$B$111)</f>
        <v>14.1</v>
      </c>
      <c r="E282" s="71" t="s">
        <v>197</v>
      </c>
      <c r="F282" s="59" t="s">
        <v>6</v>
      </c>
      <c r="G282" s="59" t="s">
        <v>60</v>
      </c>
      <c r="H282" s="59" t="s">
        <v>93</v>
      </c>
      <c r="I282" s="64">
        <v>45581</v>
      </c>
      <c r="J282" s="64">
        <v>45596</v>
      </c>
    </row>
    <row r="283" spans="1:10" ht="29.25" x14ac:dyDescent="0.25">
      <c r="A283" s="73">
        <v>79</v>
      </c>
      <c r="B283" s="71" t="s">
        <v>210</v>
      </c>
      <c r="C283" s="71" t="s">
        <v>129</v>
      </c>
      <c r="D283" s="73" t="str">
        <f>_xlfn.XLOOKUP(E283,Catálogo!$C$4:$C$111,Catálogo!$B$4:$B$111)</f>
        <v>14.2</v>
      </c>
      <c r="E283" s="71" t="s">
        <v>198</v>
      </c>
      <c r="F283" s="59" t="s">
        <v>13</v>
      </c>
      <c r="G283" s="59" t="s">
        <v>16</v>
      </c>
      <c r="H283" s="59" t="s">
        <v>93</v>
      </c>
      <c r="I283" s="84">
        <v>45597</v>
      </c>
      <c r="J283" s="84">
        <v>45604</v>
      </c>
    </row>
    <row r="284" spans="1:10" ht="29.25" x14ac:dyDescent="0.25">
      <c r="A284" s="73">
        <v>80</v>
      </c>
      <c r="B284" s="71" t="s">
        <v>210</v>
      </c>
      <c r="C284" s="71" t="s">
        <v>129</v>
      </c>
      <c r="D284" s="73" t="str">
        <f>_xlfn.XLOOKUP(E284,Catálogo!$C$4:$C$111,Catálogo!$B$4:$B$111)</f>
        <v>14.3</v>
      </c>
      <c r="E284" s="71" t="s">
        <v>199</v>
      </c>
      <c r="F284" s="59" t="s">
        <v>6</v>
      </c>
      <c r="G284" s="59" t="s">
        <v>60</v>
      </c>
      <c r="H284" s="59" t="s">
        <v>6</v>
      </c>
      <c r="I284" s="84">
        <v>45597</v>
      </c>
      <c r="J284" s="84">
        <v>45611</v>
      </c>
    </row>
    <row r="285" spans="1:10" x14ac:dyDescent="0.25">
      <c r="A285" s="73">
        <v>81</v>
      </c>
      <c r="B285" s="71" t="s">
        <v>210</v>
      </c>
      <c r="C285" s="71" t="s">
        <v>129</v>
      </c>
      <c r="D285" s="73" t="str">
        <f>_xlfn.XLOOKUP(E285,Catálogo!$C$4:$C$111,Catálogo!$B$4:$B$111)</f>
        <v>14.4</v>
      </c>
      <c r="E285" s="71" t="s">
        <v>200</v>
      </c>
      <c r="F285" s="59" t="s">
        <v>6</v>
      </c>
      <c r="G285" s="59" t="s">
        <v>11</v>
      </c>
      <c r="H285" s="59" t="s">
        <v>6</v>
      </c>
      <c r="I285" s="84">
        <v>45620</v>
      </c>
      <c r="J285" s="84">
        <v>45621</v>
      </c>
    </row>
    <row r="286" spans="1:10" ht="29.25" x14ac:dyDescent="0.25">
      <c r="A286" s="73">
        <v>82</v>
      </c>
      <c r="B286" s="71" t="s">
        <v>210</v>
      </c>
      <c r="C286" s="71" t="s">
        <v>129</v>
      </c>
      <c r="D286" s="73" t="str">
        <f>_xlfn.XLOOKUP(E286,Catálogo!$C$4:$C$111,Catálogo!$B$4:$B$111)</f>
        <v>14.5</v>
      </c>
      <c r="E286" s="71" t="s">
        <v>201</v>
      </c>
      <c r="F286" s="59" t="s">
        <v>6</v>
      </c>
      <c r="G286" s="59" t="s">
        <v>7</v>
      </c>
      <c r="H286" s="59" t="s">
        <v>6</v>
      </c>
      <c r="I286" s="84">
        <v>45622</v>
      </c>
      <c r="J286" s="84">
        <v>45628</v>
      </c>
    </row>
    <row r="287" spans="1:10" ht="29.25" x14ac:dyDescent="0.25">
      <c r="A287" s="73">
        <v>83</v>
      </c>
      <c r="B287" s="71" t="s">
        <v>210</v>
      </c>
      <c r="C287" s="71" t="s">
        <v>129</v>
      </c>
      <c r="D287" s="73" t="str">
        <f>_xlfn.XLOOKUP(E287,Catálogo!$C$4:$C$111,Catálogo!$B$4:$B$111)</f>
        <v>14.6</v>
      </c>
      <c r="E287" s="71" t="s">
        <v>202</v>
      </c>
      <c r="F287" s="59" t="s">
        <v>6</v>
      </c>
      <c r="G287" s="59" t="s">
        <v>7</v>
      </c>
      <c r="H287" s="59" t="s">
        <v>93</v>
      </c>
      <c r="I287" s="84">
        <v>45621</v>
      </c>
      <c r="J287" s="84">
        <v>45636</v>
      </c>
    </row>
    <row r="288" spans="1:10" ht="28.5" x14ac:dyDescent="0.25">
      <c r="A288" s="73">
        <v>84</v>
      </c>
      <c r="B288" s="74" t="s">
        <v>210</v>
      </c>
      <c r="C288" s="59" t="s">
        <v>130</v>
      </c>
      <c r="D288" s="73" t="str">
        <f>_xlfn.XLOOKUP(E288,Catálogo!$C$4:$C$111,Catálogo!$B$4:$B$111)</f>
        <v>15.1</v>
      </c>
      <c r="E288" s="74" t="s">
        <v>87</v>
      </c>
      <c r="F288" s="59" t="s">
        <v>6</v>
      </c>
      <c r="G288" s="59" t="s">
        <v>60</v>
      </c>
      <c r="H288" s="59" t="s">
        <v>6</v>
      </c>
      <c r="I288" s="62">
        <v>45571</v>
      </c>
      <c r="J288" s="68">
        <v>45580</v>
      </c>
    </row>
    <row r="289" spans="1:10" ht="42.75" x14ac:dyDescent="0.25">
      <c r="A289" s="73">
        <v>85</v>
      </c>
      <c r="B289" s="74" t="s">
        <v>210</v>
      </c>
      <c r="C289" s="59" t="s">
        <v>130</v>
      </c>
      <c r="D289" s="73" t="str">
        <f>_xlfn.XLOOKUP(E289,Catálogo!$C$4:$C$111,Catálogo!$B$4:$B$111)</f>
        <v>15.2</v>
      </c>
      <c r="E289" s="74" t="s">
        <v>203</v>
      </c>
      <c r="F289" s="59" t="s">
        <v>21</v>
      </c>
      <c r="G289" s="59" t="s">
        <v>204</v>
      </c>
      <c r="H289" s="59" t="s">
        <v>93</v>
      </c>
      <c r="I289" s="62">
        <v>45580</v>
      </c>
      <c r="J289" s="64">
        <v>45583</v>
      </c>
    </row>
    <row r="290" spans="1:10" ht="42.75" x14ac:dyDescent="0.25">
      <c r="A290" s="73">
        <v>86</v>
      </c>
      <c r="B290" s="74" t="s">
        <v>210</v>
      </c>
      <c r="C290" s="59" t="s">
        <v>130</v>
      </c>
      <c r="D290" s="73" t="str">
        <f>_xlfn.XLOOKUP(E290,Catálogo!$C$4:$C$111,Catálogo!$B$4:$B$111)</f>
        <v>15.3</v>
      </c>
      <c r="E290" s="74" t="s">
        <v>205</v>
      </c>
      <c r="F290" s="59" t="s">
        <v>21</v>
      </c>
      <c r="G290" s="59" t="s">
        <v>89</v>
      </c>
      <c r="H290" s="59" t="s">
        <v>6</v>
      </c>
      <c r="I290" s="62">
        <v>45584</v>
      </c>
      <c r="J290" s="64">
        <v>45588</v>
      </c>
    </row>
    <row r="291" spans="1:10" ht="28.5" x14ac:dyDescent="0.25">
      <c r="A291" s="73">
        <v>87</v>
      </c>
      <c r="B291" s="74" t="s">
        <v>210</v>
      </c>
      <c r="C291" s="59" t="s">
        <v>130</v>
      </c>
      <c r="D291" s="73" t="str">
        <f>_xlfn.XLOOKUP(E291,Catálogo!$C$4:$C$111,Catálogo!$B$4:$B$111)</f>
        <v>15.4</v>
      </c>
      <c r="E291" s="74" t="s">
        <v>90</v>
      </c>
      <c r="F291" s="59" t="s">
        <v>6</v>
      </c>
      <c r="G291" s="59" t="s">
        <v>11</v>
      </c>
      <c r="H291" s="59" t="s">
        <v>6</v>
      </c>
      <c r="I291" s="62">
        <v>45571</v>
      </c>
      <c r="J291" s="64">
        <v>45588</v>
      </c>
    </row>
    <row r="292" spans="1:10" ht="57" x14ac:dyDescent="0.25">
      <c r="A292" s="73">
        <v>88</v>
      </c>
      <c r="B292" s="74" t="s">
        <v>210</v>
      </c>
      <c r="C292" s="59" t="s">
        <v>130</v>
      </c>
      <c r="D292" s="73" t="str">
        <f>_xlfn.XLOOKUP(E292,Catálogo!$C$4:$C$111,Catálogo!$B$4:$B$111)</f>
        <v>15.5</v>
      </c>
      <c r="E292" s="74" t="s">
        <v>206</v>
      </c>
      <c r="F292" s="59" t="s">
        <v>21</v>
      </c>
      <c r="G292" s="59" t="s">
        <v>204</v>
      </c>
      <c r="H292" s="59" t="s">
        <v>93</v>
      </c>
      <c r="I292" s="82">
        <v>45584</v>
      </c>
      <c r="J292" s="84">
        <v>45586</v>
      </c>
    </row>
    <row r="293" spans="1:10" ht="28.5" x14ac:dyDescent="0.25">
      <c r="A293" s="73">
        <v>89</v>
      </c>
      <c r="B293" s="74" t="s">
        <v>210</v>
      </c>
      <c r="C293" s="59" t="s">
        <v>130</v>
      </c>
      <c r="D293" s="73" t="str">
        <f>_xlfn.XLOOKUP(E293,Catálogo!$C$4:$C$111,Catálogo!$B$4:$B$111)</f>
        <v>15.6</v>
      </c>
      <c r="E293" s="74" t="s">
        <v>91</v>
      </c>
      <c r="F293" s="59" t="s">
        <v>6</v>
      </c>
      <c r="G293" s="59" t="s">
        <v>7</v>
      </c>
      <c r="H293" s="59" t="s">
        <v>6</v>
      </c>
      <c r="I293" s="62">
        <v>45589</v>
      </c>
      <c r="J293" s="64">
        <v>45593</v>
      </c>
    </row>
    <row r="294" spans="1:10" x14ac:dyDescent="0.25">
      <c r="A294" s="73">
        <v>90</v>
      </c>
      <c r="B294" s="74" t="s">
        <v>210</v>
      </c>
      <c r="C294" s="59" t="s">
        <v>131</v>
      </c>
      <c r="D294" s="73" t="str">
        <f>_xlfn.XLOOKUP(E294,Catálogo!$C$4:$C$111,Catálogo!$B$4:$B$111)</f>
        <v>16.1</v>
      </c>
      <c r="E294" s="59" t="s">
        <v>92</v>
      </c>
      <c r="F294" s="59" t="s">
        <v>13</v>
      </c>
      <c r="G294" s="59" t="s">
        <v>93</v>
      </c>
      <c r="H294" s="59" t="s">
        <v>93</v>
      </c>
      <c r="I294" s="62">
        <v>45581</v>
      </c>
      <c r="J294" s="64">
        <v>45586</v>
      </c>
    </row>
    <row r="295" spans="1:10" x14ac:dyDescent="0.25">
      <c r="A295" s="73">
        <v>91</v>
      </c>
      <c r="B295" s="74" t="s">
        <v>210</v>
      </c>
      <c r="C295" s="59" t="s">
        <v>131</v>
      </c>
      <c r="D295" s="73" t="str">
        <f>_xlfn.XLOOKUP(E295,Catálogo!$C$4:$C$111,Catálogo!$B$4:$B$111)</f>
        <v>16.2</v>
      </c>
      <c r="E295" s="74" t="s">
        <v>207</v>
      </c>
      <c r="F295" s="59" t="s">
        <v>6</v>
      </c>
      <c r="G295" s="59" t="s">
        <v>7</v>
      </c>
      <c r="H295" s="59" t="s">
        <v>6</v>
      </c>
      <c r="I295" s="62">
        <v>45587</v>
      </c>
      <c r="J295" s="64">
        <v>45591</v>
      </c>
    </row>
    <row r="296" spans="1:10" ht="28.5" x14ac:dyDescent="0.25">
      <c r="A296" s="73">
        <v>92</v>
      </c>
      <c r="B296" s="74" t="s">
        <v>210</v>
      </c>
      <c r="C296" s="59" t="s">
        <v>131</v>
      </c>
      <c r="D296" s="73" t="str">
        <f>_xlfn.XLOOKUP(E296,Catálogo!$C$4:$C$111,Catálogo!$B$4:$B$111)</f>
        <v>16.3</v>
      </c>
      <c r="E296" s="59" t="s">
        <v>95</v>
      </c>
      <c r="F296" s="59" t="s">
        <v>21</v>
      </c>
      <c r="G296" s="59" t="s">
        <v>96</v>
      </c>
      <c r="H296" s="59" t="s">
        <v>93</v>
      </c>
      <c r="I296" s="62">
        <v>45582</v>
      </c>
      <c r="J296" s="64">
        <v>45589</v>
      </c>
    </row>
    <row r="297" spans="1:10" x14ac:dyDescent="0.25">
      <c r="A297" s="73">
        <v>93</v>
      </c>
      <c r="B297" s="74" t="s">
        <v>210</v>
      </c>
      <c r="C297" s="59" t="s">
        <v>131</v>
      </c>
      <c r="D297" s="73" t="str">
        <f>_xlfn.XLOOKUP(E297,Catálogo!$C$4:$C$111,Catálogo!$B$4:$B$111)</f>
        <v>16.4</v>
      </c>
      <c r="E297" s="59" t="s">
        <v>97</v>
      </c>
      <c r="F297" s="59" t="s">
        <v>13</v>
      </c>
      <c r="G297" s="59" t="s">
        <v>16</v>
      </c>
      <c r="H297" s="59" t="s">
        <v>103</v>
      </c>
      <c r="I297" s="63">
        <v>45593</v>
      </c>
      <c r="J297" s="68">
        <v>45600</v>
      </c>
    </row>
    <row r="298" spans="1:10" x14ac:dyDescent="0.25">
      <c r="A298" s="73">
        <v>94</v>
      </c>
      <c r="B298" s="74" t="s">
        <v>210</v>
      </c>
      <c r="C298" s="59" t="s">
        <v>131</v>
      </c>
      <c r="D298" s="73" t="str">
        <f>_xlfn.XLOOKUP(E298,Catálogo!$C$4:$C$111,Catálogo!$B$4:$B$111)</f>
        <v>16.5</v>
      </c>
      <c r="E298" s="59" t="s">
        <v>98</v>
      </c>
      <c r="F298" s="59" t="s">
        <v>13</v>
      </c>
      <c r="G298" s="59" t="s">
        <v>16</v>
      </c>
      <c r="H298" s="59" t="s">
        <v>6</v>
      </c>
      <c r="I298" s="63">
        <v>45620</v>
      </c>
      <c r="J298" s="68">
        <v>45621</v>
      </c>
    </row>
    <row r="299" spans="1:10" ht="28.5" x14ac:dyDescent="0.25">
      <c r="A299" s="73">
        <v>95</v>
      </c>
      <c r="B299" s="74" t="s">
        <v>210</v>
      </c>
      <c r="C299" s="59" t="s">
        <v>131</v>
      </c>
      <c r="D299" s="73" t="str">
        <f>_xlfn.XLOOKUP(E299,Catálogo!$C$4:$C$111,Catálogo!$B$4:$B$111)</f>
        <v>16.6</v>
      </c>
      <c r="E299" s="59" t="s">
        <v>99</v>
      </c>
      <c r="F299" s="59" t="s">
        <v>13</v>
      </c>
      <c r="G299" s="59" t="s">
        <v>16</v>
      </c>
      <c r="H299" s="59" t="s">
        <v>103</v>
      </c>
      <c r="I299" s="63">
        <v>45594</v>
      </c>
      <c r="J299" s="68">
        <v>45617</v>
      </c>
    </row>
    <row r="300" spans="1:10" ht="28.5" x14ac:dyDescent="0.25">
      <c r="A300" s="73">
        <v>96</v>
      </c>
      <c r="B300" s="74" t="s">
        <v>210</v>
      </c>
      <c r="C300" s="59" t="s">
        <v>131</v>
      </c>
      <c r="D300" s="73" t="str">
        <f>_xlfn.XLOOKUP(E300,Catálogo!$C$4:$C$111,Catálogo!$B$4:$B$111)</f>
        <v>16.7</v>
      </c>
      <c r="E300" s="74" t="s">
        <v>208</v>
      </c>
      <c r="F300" s="59" t="s">
        <v>13</v>
      </c>
      <c r="G300" s="59" t="s">
        <v>16</v>
      </c>
      <c r="H300" s="59" t="s">
        <v>103</v>
      </c>
      <c r="I300" s="63">
        <v>45595</v>
      </c>
      <c r="J300" s="68">
        <v>45618</v>
      </c>
    </row>
    <row r="301" spans="1:10" ht="28.5" x14ac:dyDescent="0.25">
      <c r="A301" s="73">
        <v>98</v>
      </c>
      <c r="B301" s="74" t="s">
        <v>210</v>
      </c>
      <c r="C301" s="59" t="s">
        <v>132</v>
      </c>
      <c r="D301" s="73" t="str">
        <f>_xlfn.XLOOKUP(E301,Catálogo!$C$4:$C$111,Catálogo!$B$4:$B$111)</f>
        <v>17.1</v>
      </c>
      <c r="E301" s="59" t="s">
        <v>102</v>
      </c>
      <c r="F301" s="59" t="s">
        <v>13</v>
      </c>
      <c r="G301" s="59" t="s">
        <v>103</v>
      </c>
      <c r="H301" s="59" t="s">
        <v>93</v>
      </c>
      <c r="I301" s="62">
        <v>45604</v>
      </c>
      <c r="J301" s="64">
        <v>45604</v>
      </c>
    </row>
    <row r="302" spans="1:10" ht="42.75" x14ac:dyDescent="0.25">
      <c r="A302" s="73">
        <v>99</v>
      </c>
      <c r="B302" s="74" t="s">
        <v>210</v>
      </c>
      <c r="C302" s="59" t="s">
        <v>132</v>
      </c>
      <c r="D302" s="73" t="str">
        <f>_xlfn.XLOOKUP(E302,Catálogo!$C$4:$C$111,Catálogo!$B$4:$B$111)</f>
        <v>17.2</v>
      </c>
      <c r="E302" s="59" t="s">
        <v>104</v>
      </c>
      <c r="F302" s="59" t="s">
        <v>6</v>
      </c>
      <c r="G302" s="59" t="s">
        <v>11</v>
      </c>
      <c r="H302" s="59" t="s">
        <v>6</v>
      </c>
      <c r="I302" s="62">
        <v>45600</v>
      </c>
      <c r="J302" s="64">
        <v>45604</v>
      </c>
    </row>
    <row r="303" spans="1:10" ht="28.5" x14ac:dyDescent="0.25">
      <c r="A303" s="73">
        <v>100</v>
      </c>
      <c r="B303" s="74" t="s">
        <v>210</v>
      </c>
      <c r="C303" s="59" t="s">
        <v>132</v>
      </c>
      <c r="D303" s="73" t="str">
        <f>_xlfn.XLOOKUP(E303,Catálogo!$C$4:$C$111,Catálogo!$B$4:$B$111)</f>
        <v>17.4</v>
      </c>
      <c r="E303" s="59" t="s">
        <v>105</v>
      </c>
      <c r="F303" s="59" t="s">
        <v>6</v>
      </c>
      <c r="G303" s="59" t="s">
        <v>60</v>
      </c>
      <c r="H303" s="59" t="s">
        <v>6</v>
      </c>
      <c r="I303" s="62">
        <v>45605</v>
      </c>
      <c r="J303" s="64">
        <v>45607</v>
      </c>
    </row>
    <row r="304" spans="1:10" ht="28.5" x14ac:dyDescent="0.25">
      <c r="A304" s="73">
        <v>101</v>
      </c>
      <c r="B304" s="74" t="s">
        <v>210</v>
      </c>
      <c r="C304" s="59" t="s">
        <v>132</v>
      </c>
      <c r="D304" s="73" t="str">
        <f>_xlfn.XLOOKUP(E304,Catálogo!$C$4:$C$111,Catálogo!$B$4:$B$111)</f>
        <v>17.5</v>
      </c>
      <c r="E304" s="59" t="s">
        <v>106</v>
      </c>
      <c r="F304" s="59" t="s">
        <v>6</v>
      </c>
      <c r="G304" s="59" t="s">
        <v>7</v>
      </c>
      <c r="H304" s="59" t="s">
        <v>6</v>
      </c>
      <c r="I304" s="62">
        <v>45607</v>
      </c>
      <c r="J304" s="64">
        <v>45607</v>
      </c>
    </row>
    <row r="305" spans="1:10" ht="28.5" x14ac:dyDescent="0.25">
      <c r="A305" s="73">
        <v>102</v>
      </c>
      <c r="B305" s="74" t="s">
        <v>210</v>
      </c>
      <c r="C305" s="59" t="s">
        <v>132</v>
      </c>
      <c r="D305" s="73" t="str">
        <f>_xlfn.XLOOKUP(E305,Catálogo!$C$4:$C$111,Catálogo!$B$4:$B$111)</f>
        <v>17.6</v>
      </c>
      <c r="E305" s="59" t="s">
        <v>107</v>
      </c>
      <c r="F305" s="59" t="s">
        <v>13</v>
      </c>
      <c r="G305" s="59" t="s">
        <v>31</v>
      </c>
      <c r="H305" s="59" t="s">
        <v>93</v>
      </c>
      <c r="I305" s="62">
        <v>45608</v>
      </c>
      <c r="J305" s="64">
        <v>45611</v>
      </c>
    </row>
    <row r="306" spans="1:10" ht="42.75" x14ac:dyDescent="0.25">
      <c r="A306" s="73">
        <v>103</v>
      </c>
      <c r="B306" s="74" t="s">
        <v>210</v>
      </c>
      <c r="C306" s="59" t="s">
        <v>132</v>
      </c>
      <c r="D306" s="73" t="str">
        <f>_xlfn.XLOOKUP(E306,Catálogo!$C$4:$C$111,Catálogo!$B$4:$B$111)</f>
        <v>17.7</v>
      </c>
      <c r="E306" s="59" t="s">
        <v>108</v>
      </c>
      <c r="F306" s="59" t="s">
        <v>6</v>
      </c>
      <c r="G306" s="59" t="s">
        <v>11</v>
      </c>
      <c r="H306" s="59" t="s">
        <v>6</v>
      </c>
      <c r="I306" s="89">
        <v>45622</v>
      </c>
      <c r="J306" s="88">
        <v>45622</v>
      </c>
    </row>
    <row r="307" spans="1:10" ht="28.5" x14ac:dyDescent="0.25">
      <c r="A307" s="73">
        <v>104</v>
      </c>
      <c r="B307" s="74" t="s">
        <v>210</v>
      </c>
      <c r="C307" s="59" t="s">
        <v>132</v>
      </c>
      <c r="D307" s="73" t="str">
        <f>_xlfn.XLOOKUP(E307,Catálogo!$C$4:$C$111,Catálogo!$B$4:$B$111)</f>
        <v>17.8</v>
      </c>
      <c r="E307" s="59" t="s">
        <v>109</v>
      </c>
      <c r="F307" s="59" t="s">
        <v>6</v>
      </c>
      <c r="G307" s="59" t="s">
        <v>11</v>
      </c>
      <c r="H307" s="59" t="s">
        <v>6</v>
      </c>
      <c r="I307" s="62">
        <v>45622</v>
      </c>
      <c r="J307" s="62">
        <v>45622</v>
      </c>
    </row>
    <row r="308" spans="1:10" ht="42.75" x14ac:dyDescent="0.25">
      <c r="A308" s="73">
        <v>105</v>
      </c>
      <c r="B308" s="74" t="s">
        <v>210</v>
      </c>
      <c r="C308" s="59" t="s">
        <v>132</v>
      </c>
      <c r="D308" s="73" t="str">
        <f>_xlfn.XLOOKUP(E308,Catálogo!$C$4:$C$111,Catálogo!$B$4:$B$111)</f>
        <v>17.9</v>
      </c>
      <c r="E308" s="59" t="s">
        <v>110</v>
      </c>
      <c r="F308" s="59" t="s">
        <v>6</v>
      </c>
      <c r="G308" s="59" t="s">
        <v>11</v>
      </c>
      <c r="H308" s="59" t="s">
        <v>6</v>
      </c>
      <c r="I308" s="62">
        <v>45622</v>
      </c>
      <c r="J308" s="62">
        <v>45622</v>
      </c>
    </row>
    <row r="309" spans="1:10" x14ac:dyDescent="0.25">
      <c r="A309" s="73">
        <v>106</v>
      </c>
      <c r="B309" s="74" t="s">
        <v>210</v>
      </c>
      <c r="C309" s="59" t="s">
        <v>132</v>
      </c>
      <c r="D309" s="73" t="str">
        <f>_xlfn.XLOOKUP(E309,Catálogo!$C$4:$C$111,Catálogo!$B$4:$B$111)</f>
        <v>17.10</v>
      </c>
      <c r="E309" s="59" t="s">
        <v>111</v>
      </c>
      <c r="F309" s="59" t="s">
        <v>6</v>
      </c>
      <c r="G309" s="59" t="s">
        <v>11</v>
      </c>
      <c r="H309" s="59" t="s">
        <v>6</v>
      </c>
      <c r="I309" s="62">
        <v>45623</v>
      </c>
      <c r="J309" s="62">
        <v>45623</v>
      </c>
    </row>
    <row r="310" spans="1:10" x14ac:dyDescent="0.25">
      <c r="A310" s="73">
        <v>1</v>
      </c>
      <c r="B310" s="74" t="s">
        <v>212</v>
      </c>
      <c r="C310" s="74" t="s">
        <v>117</v>
      </c>
      <c r="D310" s="73" t="str">
        <f>_xlfn.XLOOKUP(E310,Catálogo!$C$4:$C$111,Catálogo!$B$4:$B$111)</f>
        <v>1.1</v>
      </c>
      <c r="E310" s="74" t="s">
        <v>5</v>
      </c>
      <c r="F310" s="59" t="s">
        <v>6</v>
      </c>
      <c r="G310" s="59" t="s">
        <v>7</v>
      </c>
      <c r="H310" s="59" t="s">
        <v>6</v>
      </c>
      <c r="I310" s="100">
        <v>45568</v>
      </c>
      <c r="J310" s="99">
        <v>45568</v>
      </c>
    </row>
    <row r="311" spans="1:10" ht="28.5" x14ac:dyDescent="0.25">
      <c r="A311" s="73">
        <v>2</v>
      </c>
      <c r="B311" s="74" t="s">
        <v>212</v>
      </c>
      <c r="C311" s="59" t="s">
        <v>117</v>
      </c>
      <c r="D311" s="73" t="str">
        <f>_xlfn.XLOOKUP(E311,Catálogo!$C$4:$C$111,Catálogo!$B$4:$B$111)</f>
        <v>1.2</v>
      </c>
      <c r="E311" s="74" t="s">
        <v>142</v>
      </c>
      <c r="F311" s="59" t="s">
        <v>13</v>
      </c>
      <c r="G311" s="59" t="s">
        <v>7</v>
      </c>
      <c r="H311" s="59" t="s">
        <v>134</v>
      </c>
      <c r="I311" s="101">
        <v>45558</v>
      </c>
      <c r="J311" s="101">
        <v>45569</v>
      </c>
    </row>
    <row r="312" spans="1:10" ht="28.5" x14ac:dyDescent="0.25">
      <c r="A312" s="73">
        <v>3</v>
      </c>
      <c r="B312" s="74" t="s">
        <v>212</v>
      </c>
      <c r="C312" s="59" t="s">
        <v>117</v>
      </c>
      <c r="D312" s="73" t="str">
        <f>_xlfn.XLOOKUP(E312,Catálogo!$C$4:$C$111,Catálogo!$B$4:$B$111)</f>
        <v>1.3</v>
      </c>
      <c r="E312" s="74" t="s">
        <v>143</v>
      </c>
      <c r="F312" s="59" t="s">
        <v>6</v>
      </c>
      <c r="G312" s="59" t="s">
        <v>7</v>
      </c>
      <c r="H312" s="59" t="s">
        <v>6</v>
      </c>
      <c r="I312" s="100">
        <v>45559</v>
      </c>
      <c r="J312" s="100">
        <v>45559</v>
      </c>
    </row>
    <row r="313" spans="1:10" ht="28.5" x14ac:dyDescent="0.25">
      <c r="A313" s="73">
        <v>4</v>
      </c>
      <c r="B313" s="74" t="s">
        <v>212</v>
      </c>
      <c r="C313" s="59" t="s">
        <v>117</v>
      </c>
      <c r="D313" s="73" t="str">
        <f>_xlfn.XLOOKUP(E313,Catálogo!$C$4:$C$111,Catálogo!$B$4:$B$111)</f>
        <v>1.4</v>
      </c>
      <c r="E313" s="74" t="s">
        <v>144</v>
      </c>
      <c r="F313" s="59" t="s">
        <v>21</v>
      </c>
      <c r="G313" s="59" t="s">
        <v>145</v>
      </c>
      <c r="H313" s="59" t="s">
        <v>45</v>
      </c>
      <c r="I313" s="100">
        <v>45572</v>
      </c>
      <c r="J313" s="100">
        <v>45592</v>
      </c>
    </row>
    <row r="314" spans="1:10" ht="28.5" x14ac:dyDescent="0.25">
      <c r="A314" s="73">
        <v>5</v>
      </c>
      <c r="B314" s="74" t="s">
        <v>212</v>
      </c>
      <c r="C314" s="59" t="s">
        <v>117</v>
      </c>
      <c r="D314" s="73" t="str">
        <f>_xlfn.XLOOKUP(E314,Catálogo!$C$4:$C$111,Catálogo!$B$4:$B$111)</f>
        <v>1.5</v>
      </c>
      <c r="E314" s="74" t="s">
        <v>146</v>
      </c>
      <c r="F314" s="59" t="s">
        <v>21</v>
      </c>
      <c r="G314" s="59" t="s">
        <v>145</v>
      </c>
      <c r="H314" s="59" t="s">
        <v>6</v>
      </c>
      <c r="I314" s="100">
        <v>45593</v>
      </c>
      <c r="J314" s="100">
        <v>45620</v>
      </c>
    </row>
    <row r="315" spans="1:10" x14ac:dyDescent="0.25">
      <c r="A315" s="73">
        <v>6</v>
      </c>
      <c r="B315" s="74" t="s">
        <v>212</v>
      </c>
      <c r="C315" s="59" t="s">
        <v>118</v>
      </c>
      <c r="D315" s="73" t="str">
        <f>_xlfn.XLOOKUP(E315,Catálogo!$C$4:$C$111,Catálogo!$B$4:$B$111)</f>
        <v>2.1</v>
      </c>
      <c r="E315" s="59" t="s">
        <v>9</v>
      </c>
      <c r="F315" s="59" t="s">
        <v>6</v>
      </c>
      <c r="G315" s="59" t="s">
        <v>7</v>
      </c>
      <c r="H315" s="59" t="s">
        <v>6</v>
      </c>
      <c r="I315" s="100">
        <v>45568</v>
      </c>
      <c r="J315" s="100">
        <v>45580</v>
      </c>
    </row>
    <row r="316" spans="1:10" x14ac:dyDescent="0.25">
      <c r="A316" s="73">
        <v>7</v>
      </c>
      <c r="B316" s="74" t="s">
        <v>212</v>
      </c>
      <c r="C316" s="59" t="s">
        <v>118</v>
      </c>
      <c r="D316" s="73" t="str">
        <f>_xlfn.XLOOKUP(E316,Catálogo!$C$4:$C$111,Catálogo!$B$4:$B$111)</f>
        <v>2.3</v>
      </c>
      <c r="E316" s="59" t="s">
        <v>10</v>
      </c>
      <c r="F316" s="59" t="s">
        <v>6</v>
      </c>
      <c r="G316" s="59" t="s">
        <v>11</v>
      </c>
      <c r="H316" s="59" t="s">
        <v>6</v>
      </c>
      <c r="I316" s="100">
        <v>45581</v>
      </c>
      <c r="J316" s="102">
        <v>45582</v>
      </c>
    </row>
    <row r="317" spans="1:10" x14ac:dyDescent="0.25">
      <c r="A317" s="73">
        <v>8</v>
      </c>
      <c r="B317" s="74" t="s">
        <v>212</v>
      </c>
      <c r="C317" s="79" t="s">
        <v>118</v>
      </c>
      <c r="D317" s="73" t="str">
        <f>_xlfn.XLOOKUP(E317,Catálogo!$C$4:$C$111,Catálogo!$B$4:$B$111)</f>
        <v>2.5</v>
      </c>
      <c r="E317" s="78" t="s">
        <v>12</v>
      </c>
      <c r="F317" s="79" t="s">
        <v>13</v>
      </c>
      <c r="G317" s="79" t="s">
        <v>14</v>
      </c>
      <c r="H317" s="79" t="s">
        <v>103</v>
      </c>
      <c r="I317" s="100">
        <v>45581</v>
      </c>
      <c r="J317" s="99">
        <v>45582</v>
      </c>
    </row>
    <row r="318" spans="1:10" x14ac:dyDescent="0.25">
      <c r="A318" s="73">
        <v>9</v>
      </c>
      <c r="B318" s="74" t="s">
        <v>212</v>
      </c>
      <c r="C318" s="79" t="s">
        <v>118</v>
      </c>
      <c r="D318" s="73" t="str">
        <f>_xlfn.XLOOKUP(E318,Catálogo!$C$4:$C$111,Catálogo!$B$4:$B$111)</f>
        <v>2.6</v>
      </c>
      <c r="E318" s="78" t="s">
        <v>15</v>
      </c>
      <c r="F318" s="79" t="s">
        <v>13</v>
      </c>
      <c r="G318" s="79" t="s">
        <v>16</v>
      </c>
      <c r="H318" s="79" t="s">
        <v>103</v>
      </c>
      <c r="I318" s="100">
        <v>45581</v>
      </c>
      <c r="J318" s="99">
        <v>45582</v>
      </c>
    </row>
    <row r="319" spans="1:10" x14ac:dyDescent="0.25">
      <c r="A319" s="73">
        <v>11</v>
      </c>
      <c r="B319" s="74" t="s">
        <v>212</v>
      </c>
      <c r="C319" s="59" t="s">
        <v>119</v>
      </c>
      <c r="D319" s="73" t="str">
        <f>_xlfn.XLOOKUP(E319,Catálogo!$C$4:$C$111,Catálogo!$B$4:$B$111)</f>
        <v>3.1</v>
      </c>
      <c r="E319" s="74" t="s">
        <v>17</v>
      </c>
      <c r="F319" s="59" t="s">
        <v>13</v>
      </c>
      <c r="G319" s="59" t="s">
        <v>18</v>
      </c>
      <c r="H319" s="59" t="s">
        <v>18</v>
      </c>
      <c r="I319" s="100">
        <v>45611</v>
      </c>
      <c r="J319" s="100">
        <v>45611</v>
      </c>
    </row>
    <row r="320" spans="1:10" ht="28.5" x14ac:dyDescent="0.25">
      <c r="A320" s="73">
        <v>12</v>
      </c>
      <c r="B320" s="74" t="s">
        <v>212</v>
      </c>
      <c r="C320" s="59" t="s">
        <v>120</v>
      </c>
      <c r="D320" s="73" t="str">
        <f>_xlfn.XLOOKUP(E320,Catálogo!$C$4:$C$111,Catálogo!$B$4:$B$111)</f>
        <v>4.1</v>
      </c>
      <c r="E320" s="74" t="s">
        <v>19</v>
      </c>
      <c r="F320" s="59" t="s">
        <v>6</v>
      </c>
      <c r="G320" s="59" t="s">
        <v>7</v>
      </c>
      <c r="H320" s="59" t="s">
        <v>6</v>
      </c>
      <c r="I320" s="100">
        <v>45568</v>
      </c>
      <c r="J320" s="99">
        <v>45568</v>
      </c>
    </row>
    <row r="321" spans="1:10" x14ac:dyDescent="0.25">
      <c r="A321" s="73">
        <v>13</v>
      </c>
      <c r="B321" s="74" t="s">
        <v>212</v>
      </c>
      <c r="C321" s="59" t="s">
        <v>120</v>
      </c>
      <c r="D321" s="73" t="str">
        <f>_xlfn.XLOOKUP(E321,Catálogo!$C$4:$C$111,Catálogo!$B$4:$B$111)</f>
        <v>4.2</v>
      </c>
      <c r="E321" s="74" t="s">
        <v>20</v>
      </c>
      <c r="F321" s="59" t="s">
        <v>21</v>
      </c>
      <c r="G321" s="59" t="s">
        <v>22</v>
      </c>
      <c r="H321" s="59" t="s">
        <v>6</v>
      </c>
      <c r="I321" s="100">
        <v>45568</v>
      </c>
      <c r="J321" s="100">
        <v>45605</v>
      </c>
    </row>
    <row r="322" spans="1:10" ht="28.5" x14ac:dyDescent="0.25">
      <c r="A322" s="73">
        <v>14</v>
      </c>
      <c r="B322" s="74" t="s">
        <v>212</v>
      </c>
      <c r="C322" s="59" t="s">
        <v>120</v>
      </c>
      <c r="D322" s="73" t="str">
        <f>_xlfn.XLOOKUP(E322,Catálogo!$C$4:$C$111,Catálogo!$B$4:$B$111)</f>
        <v>4.3</v>
      </c>
      <c r="E322" s="74" t="s">
        <v>23</v>
      </c>
      <c r="F322" s="59" t="s">
        <v>21</v>
      </c>
      <c r="G322" s="59" t="s">
        <v>22</v>
      </c>
      <c r="H322" s="59" t="s">
        <v>6</v>
      </c>
      <c r="I322" s="100">
        <v>45568</v>
      </c>
      <c r="J322" s="100">
        <v>45605</v>
      </c>
    </row>
    <row r="323" spans="1:10" ht="28.5" x14ac:dyDescent="0.25">
      <c r="A323" s="73">
        <v>15</v>
      </c>
      <c r="B323" s="74" t="s">
        <v>212</v>
      </c>
      <c r="C323" s="59" t="s">
        <v>120</v>
      </c>
      <c r="D323" s="73" t="str">
        <f>_xlfn.XLOOKUP(E323,Catálogo!$C$4:$C$111,Catálogo!$B$4:$B$111)</f>
        <v>4.4</v>
      </c>
      <c r="E323" s="74" t="s">
        <v>147</v>
      </c>
      <c r="F323" s="59" t="s">
        <v>21</v>
      </c>
      <c r="G323" s="59" t="s">
        <v>25</v>
      </c>
      <c r="H323" s="59" t="s">
        <v>103</v>
      </c>
      <c r="I323" s="100">
        <v>45581</v>
      </c>
      <c r="J323" s="100">
        <v>45610</v>
      </c>
    </row>
    <row r="324" spans="1:10" ht="28.5" x14ac:dyDescent="0.25">
      <c r="A324" s="73">
        <v>16</v>
      </c>
      <c r="B324" s="74" t="s">
        <v>212</v>
      </c>
      <c r="C324" s="59" t="s">
        <v>120</v>
      </c>
      <c r="D324" s="73" t="str">
        <f>_xlfn.XLOOKUP(E324,Catálogo!$C$4:$C$111,Catálogo!$B$4:$B$111)</f>
        <v>4.5</v>
      </c>
      <c r="E324" s="74" t="s">
        <v>148</v>
      </c>
      <c r="F324" s="59" t="s">
        <v>21</v>
      </c>
      <c r="G324" s="59" t="s">
        <v>25</v>
      </c>
      <c r="H324" s="59" t="s">
        <v>103</v>
      </c>
      <c r="I324" s="99">
        <v>45568</v>
      </c>
      <c r="J324" s="99">
        <v>45615</v>
      </c>
    </row>
    <row r="325" spans="1:10" ht="28.5" x14ac:dyDescent="0.25">
      <c r="A325" s="73">
        <v>17</v>
      </c>
      <c r="B325" s="74" t="s">
        <v>212</v>
      </c>
      <c r="C325" s="59" t="s">
        <v>120</v>
      </c>
      <c r="D325" s="73" t="str">
        <f>_xlfn.XLOOKUP(E325,Catálogo!$C$4:$C$111,Catálogo!$B$4:$B$111)</f>
        <v>4.6</v>
      </c>
      <c r="E325" s="74" t="s">
        <v>26</v>
      </c>
      <c r="F325" s="59" t="s">
        <v>13</v>
      </c>
      <c r="G325" s="59" t="s">
        <v>27</v>
      </c>
      <c r="H325" s="59" t="s">
        <v>103</v>
      </c>
      <c r="I325" s="62">
        <v>45581</v>
      </c>
      <c r="J325" s="62">
        <v>45619</v>
      </c>
    </row>
    <row r="326" spans="1:10" x14ac:dyDescent="0.25">
      <c r="A326" s="73">
        <v>18</v>
      </c>
      <c r="B326" s="74" t="s">
        <v>212</v>
      </c>
      <c r="C326" s="59" t="s">
        <v>120</v>
      </c>
      <c r="D326" s="73" t="str">
        <f>_xlfn.XLOOKUP(E326,Catálogo!$C$4:$C$111,Catálogo!$B$4:$B$111)</f>
        <v>4.7</v>
      </c>
      <c r="E326" s="74" t="s">
        <v>28</v>
      </c>
      <c r="F326" s="59" t="s">
        <v>13</v>
      </c>
      <c r="G326" s="59" t="s">
        <v>29</v>
      </c>
      <c r="H326" s="59" t="s">
        <v>103</v>
      </c>
      <c r="I326" s="62">
        <v>45688</v>
      </c>
      <c r="J326" s="64">
        <v>45688</v>
      </c>
    </row>
    <row r="327" spans="1:10" ht="28.5" x14ac:dyDescent="0.25">
      <c r="A327" s="73">
        <v>19</v>
      </c>
      <c r="B327" s="74" t="s">
        <v>212</v>
      </c>
      <c r="C327" s="59" t="s">
        <v>121</v>
      </c>
      <c r="D327" s="73" t="str">
        <f>_xlfn.XLOOKUP(E327,Catálogo!$C$4:$C$111,Catálogo!$B$4:$B$111)</f>
        <v>5.1</v>
      </c>
      <c r="E327" s="74" t="s">
        <v>30</v>
      </c>
      <c r="F327" s="59" t="s">
        <v>13</v>
      </c>
      <c r="G327" s="59" t="s">
        <v>149</v>
      </c>
      <c r="H327" s="59" t="s">
        <v>103</v>
      </c>
      <c r="I327" s="62">
        <v>45573</v>
      </c>
      <c r="J327" s="64">
        <v>45576</v>
      </c>
    </row>
    <row r="328" spans="1:10" ht="28.5" x14ac:dyDescent="0.25">
      <c r="A328" s="73">
        <v>20</v>
      </c>
      <c r="B328" s="74" t="s">
        <v>212</v>
      </c>
      <c r="C328" s="59" t="s">
        <v>121</v>
      </c>
      <c r="D328" s="73" t="str">
        <f>_xlfn.XLOOKUP(E328,Catálogo!$C$4:$C$111,Catálogo!$B$4:$B$111)</f>
        <v>5.2</v>
      </c>
      <c r="E328" s="74" t="s">
        <v>32</v>
      </c>
      <c r="F328" s="59" t="s">
        <v>13</v>
      </c>
      <c r="G328" s="59" t="s">
        <v>31</v>
      </c>
      <c r="H328" s="59" t="s">
        <v>93</v>
      </c>
      <c r="I328" s="62">
        <v>45581</v>
      </c>
      <c r="J328" s="64">
        <v>45581</v>
      </c>
    </row>
    <row r="329" spans="1:10" ht="43.5" x14ac:dyDescent="0.25">
      <c r="A329" s="73">
        <v>21</v>
      </c>
      <c r="B329" s="71" t="s">
        <v>212</v>
      </c>
      <c r="C329" s="71" t="s">
        <v>121</v>
      </c>
      <c r="D329" s="73" t="str">
        <f>_xlfn.XLOOKUP(E329,Catálogo!$C$4:$C$111,Catálogo!$B$4:$B$111)</f>
        <v>5.3</v>
      </c>
      <c r="E329" s="71" t="s">
        <v>150</v>
      </c>
      <c r="F329" s="59" t="s">
        <v>13</v>
      </c>
      <c r="G329" s="59" t="s">
        <v>31</v>
      </c>
      <c r="H329" s="59" t="s">
        <v>103</v>
      </c>
      <c r="I329" s="64">
        <v>45577</v>
      </c>
      <c r="J329" s="64">
        <v>45578</v>
      </c>
    </row>
    <row r="330" spans="1:10" ht="28.5" x14ac:dyDescent="0.25">
      <c r="A330" s="73">
        <v>22</v>
      </c>
      <c r="B330" s="74" t="s">
        <v>212</v>
      </c>
      <c r="C330" s="59" t="s">
        <v>121</v>
      </c>
      <c r="D330" s="73" t="str">
        <f>_xlfn.XLOOKUP(E330,Catálogo!$C$4:$C$111,Catálogo!$B$4:$B$111)</f>
        <v>5.4</v>
      </c>
      <c r="E330" s="74" t="s">
        <v>151</v>
      </c>
      <c r="F330" s="59" t="s">
        <v>13</v>
      </c>
      <c r="G330" s="59" t="s">
        <v>31</v>
      </c>
      <c r="H330" s="59" t="s">
        <v>103</v>
      </c>
      <c r="I330" s="62">
        <v>45581</v>
      </c>
      <c r="J330" s="64">
        <v>45583</v>
      </c>
    </row>
    <row r="331" spans="1:10" ht="28.5" x14ac:dyDescent="0.25">
      <c r="A331" s="73">
        <v>23</v>
      </c>
      <c r="B331" s="74" t="s">
        <v>212</v>
      </c>
      <c r="C331" s="59" t="s">
        <v>121</v>
      </c>
      <c r="D331" s="73" t="str">
        <f>_xlfn.XLOOKUP(E331,Catálogo!$C$4:$C$111,Catálogo!$B$4:$B$111)</f>
        <v>5.5</v>
      </c>
      <c r="E331" s="74" t="s">
        <v>152</v>
      </c>
      <c r="F331" s="59" t="s">
        <v>13</v>
      </c>
      <c r="G331" s="59" t="s">
        <v>16</v>
      </c>
      <c r="H331" s="59" t="s">
        <v>103</v>
      </c>
      <c r="I331" s="62">
        <v>45587</v>
      </c>
      <c r="J331" s="64">
        <v>45587</v>
      </c>
    </row>
    <row r="332" spans="1:10" x14ac:dyDescent="0.25">
      <c r="A332" s="73">
        <v>24</v>
      </c>
      <c r="B332" s="74" t="s">
        <v>212</v>
      </c>
      <c r="C332" s="59" t="s">
        <v>121</v>
      </c>
      <c r="D332" s="73" t="str">
        <f>_xlfn.XLOOKUP(E332,Catálogo!$C$4:$C$111,Catálogo!$B$4:$B$111)</f>
        <v>5.6</v>
      </c>
      <c r="E332" s="74" t="s">
        <v>35</v>
      </c>
      <c r="F332" s="59" t="s">
        <v>13</v>
      </c>
      <c r="G332" s="59" t="s">
        <v>16</v>
      </c>
      <c r="H332" s="59" t="s">
        <v>103</v>
      </c>
      <c r="I332" s="62">
        <v>45588</v>
      </c>
      <c r="J332" s="64">
        <v>45588</v>
      </c>
    </row>
    <row r="333" spans="1:10" ht="42.75" x14ac:dyDescent="0.25">
      <c r="A333" s="73">
        <v>25</v>
      </c>
      <c r="B333" s="74" t="s">
        <v>212</v>
      </c>
      <c r="C333" s="59" t="s">
        <v>121</v>
      </c>
      <c r="D333" s="73" t="str">
        <f>_xlfn.XLOOKUP(E333,Catálogo!$C$4:$C$111,Catálogo!$B$4:$B$111)</f>
        <v>5.7</v>
      </c>
      <c r="E333" s="74" t="s">
        <v>153</v>
      </c>
      <c r="F333" s="59" t="s">
        <v>13</v>
      </c>
      <c r="G333" s="59" t="s">
        <v>16</v>
      </c>
      <c r="H333" s="59" t="s">
        <v>103</v>
      </c>
      <c r="I333" s="62">
        <v>45588</v>
      </c>
      <c r="J333" s="64">
        <v>45588</v>
      </c>
    </row>
    <row r="334" spans="1:10" ht="42.75" x14ac:dyDescent="0.25">
      <c r="A334" s="73">
        <v>26</v>
      </c>
      <c r="B334" s="74" t="s">
        <v>212</v>
      </c>
      <c r="C334" s="59" t="s">
        <v>121</v>
      </c>
      <c r="D334" s="73" t="str">
        <f>_xlfn.XLOOKUP(E334,Catálogo!$C$4:$C$111,Catálogo!$B$4:$B$111)</f>
        <v>5.8</v>
      </c>
      <c r="E334" s="74" t="s">
        <v>154</v>
      </c>
      <c r="F334" s="59" t="s">
        <v>13</v>
      </c>
      <c r="G334" s="59" t="s">
        <v>16</v>
      </c>
      <c r="H334" s="59" t="s">
        <v>103</v>
      </c>
      <c r="I334" s="62">
        <v>45607</v>
      </c>
      <c r="J334" s="64">
        <v>45611</v>
      </c>
    </row>
    <row r="335" spans="1:10" ht="42.75" x14ac:dyDescent="0.25">
      <c r="A335" s="73">
        <v>27</v>
      </c>
      <c r="B335" s="74" t="s">
        <v>212</v>
      </c>
      <c r="C335" s="59" t="s">
        <v>121</v>
      </c>
      <c r="D335" s="73" t="str">
        <f>_xlfn.XLOOKUP(E335,Catálogo!$C$4:$C$111,Catálogo!$B$4:$B$111)</f>
        <v>5.9</v>
      </c>
      <c r="E335" s="74" t="s">
        <v>155</v>
      </c>
      <c r="F335" s="59" t="s">
        <v>21</v>
      </c>
      <c r="G335" s="59" t="s">
        <v>156</v>
      </c>
      <c r="H335" s="59" t="s">
        <v>103</v>
      </c>
      <c r="I335" s="62">
        <v>45617</v>
      </c>
      <c r="J335" s="64">
        <v>45620</v>
      </c>
    </row>
    <row r="336" spans="1:10" ht="28.5" x14ac:dyDescent="0.25">
      <c r="A336" s="73">
        <v>28</v>
      </c>
      <c r="B336" s="74" t="s">
        <v>212</v>
      </c>
      <c r="C336" s="59" t="s">
        <v>121</v>
      </c>
      <c r="D336" s="73" t="str">
        <f>_xlfn.XLOOKUP(E336,Catálogo!$C$4:$C$111,Catálogo!$B$4:$B$111)</f>
        <v>5.10</v>
      </c>
      <c r="E336" s="74" t="s">
        <v>157</v>
      </c>
      <c r="F336" s="59" t="s">
        <v>13</v>
      </c>
      <c r="G336" s="59" t="s">
        <v>16</v>
      </c>
      <c r="H336" s="59" t="s">
        <v>103</v>
      </c>
      <c r="I336" s="62">
        <v>45589</v>
      </c>
      <c r="J336" s="64">
        <v>45607</v>
      </c>
    </row>
    <row r="337" spans="1:10" ht="28.5" x14ac:dyDescent="0.25">
      <c r="A337" s="73">
        <v>29</v>
      </c>
      <c r="B337" s="74" t="s">
        <v>212</v>
      </c>
      <c r="C337" s="59" t="s">
        <v>121</v>
      </c>
      <c r="D337" s="73" t="str">
        <f>_xlfn.XLOOKUP(E337,Catálogo!$C$4:$C$111,Catálogo!$B$4:$B$111)</f>
        <v>5.11</v>
      </c>
      <c r="E337" s="74" t="s">
        <v>158</v>
      </c>
      <c r="F337" s="59" t="s">
        <v>13</v>
      </c>
      <c r="G337" s="59" t="s">
        <v>16</v>
      </c>
      <c r="H337" s="59" t="s">
        <v>103</v>
      </c>
      <c r="I337" s="62">
        <v>45589</v>
      </c>
      <c r="J337" s="64">
        <v>45610</v>
      </c>
    </row>
    <row r="338" spans="1:10" ht="28.5" x14ac:dyDescent="0.25">
      <c r="A338" s="73">
        <v>30</v>
      </c>
      <c r="B338" s="74" t="s">
        <v>212</v>
      </c>
      <c r="C338" s="59" t="s">
        <v>121</v>
      </c>
      <c r="D338" s="73" t="str">
        <f>_xlfn.XLOOKUP(E338,Catálogo!$C$4:$C$111,Catálogo!$B$4:$B$111)</f>
        <v>5.12</v>
      </c>
      <c r="E338" s="74" t="s">
        <v>159</v>
      </c>
      <c r="F338" s="59" t="s">
        <v>13</v>
      </c>
      <c r="G338" s="59" t="s">
        <v>16</v>
      </c>
      <c r="H338" s="59" t="s">
        <v>103</v>
      </c>
      <c r="I338" s="62">
        <v>45611</v>
      </c>
      <c r="J338" s="64">
        <v>45611</v>
      </c>
    </row>
    <row r="339" spans="1:10" x14ac:dyDescent="0.25">
      <c r="A339" s="73">
        <v>31</v>
      </c>
      <c r="B339" s="74" t="s">
        <v>212</v>
      </c>
      <c r="C339" s="59" t="s">
        <v>121</v>
      </c>
      <c r="D339" s="73" t="str">
        <f>_xlfn.XLOOKUP(E339,Catálogo!$C$4:$C$111,Catálogo!$B$4:$B$111)</f>
        <v>5.13</v>
      </c>
      <c r="E339" s="74" t="s">
        <v>43</v>
      </c>
      <c r="F339" s="59" t="s">
        <v>13</v>
      </c>
      <c r="G339" s="59" t="s">
        <v>16</v>
      </c>
      <c r="H339" s="59" t="s">
        <v>103</v>
      </c>
      <c r="I339" s="62">
        <v>45612</v>
      </c>
      <c r="J339" s="64">
        <v>45613</v>
      </c>
    </row>
    <row r="340" spans="1:10" ht="28.5" x14ac:dyDescent="0.25">
      <c r="A340" s="73">
        <v>32</v>
      </c>
      <c r="B340" s="74" t="s">
        <v>212</v>
      </c>
      <c r="C340" s="74" t="s">
        <v>121</v>
      </c>
      <c r="D340" s="73" t="str">
        <f>_xlfn.XLOOKUP(E340,Catálogo!$C$4:$C$111,Catálogo!$B$4:$B$111)</f>
        <v>5.14</v>
      </c>
      <c r="E340" s="74" t="s">
        <v>160</v>
      </c>
      <c r="F340" s="59" t="s">
        <v>6</v>
      </c>
      <c r="G340" s="59" t="s">
        <v>60</v>
      </c>
      <c r="H340" s="59" t="s">
        <v>103</v>
      </c>
      <c r="I340" s="62">
        <v>45621</v>
      </c>
      <c r="J340" s="64">
        <v>45632</v>
      </c>
    </row>
    <row r="341" spans="1:10" x14ac:dyDescent="0.25">
      <c r="A341" s="73">
        <v>33</v>
      </c>
      <c r="B341" s="74" t="s">
        <v>212</v>
      </c>
      <c r="C341" s="59" t="s">
        <v>122</v>
      </c>
      <c r="D341" s="73" t="str">
        <f>_xlfn.XLOOKUP(E341,Catálogo!$C$4:$C$111,Catálogo!$B$4:$B$111)</f>
        <v>6.1</v>
      </c>
      <c r="E341" s="74" t="s">
        <v>161</v>
      </c>
      <c r="F341" s="59" t="s">
        <v>13</v>
      </c>
      <c r="G341" s="59" t="s">
        <v>16</v>
      </c>
      <c r="H341" s="59" t="s">
        <v>45</v>
      </c>
      <c r="I341" s="62">
        <v>45584</v>
      </c>
      <c r="J341" s="62">
        <v>45619</v>
      </c>
    </row>
    <row r="342" spans="1:10" x14ac:dyDescent="0.25">
      <c r="A342" s="73">
        <v>34</v>
      </c>
      <c r="B342" s="74" t="s">
        <v>212</v>
      </c>
      <c r="C342" s="59" t="s">
        <v>122</v>
      </c>
      <c r="D342" s="73" t="str">
        <f>_xlfn.XLOOKUP(E342,Catálogo!$C$4:$C$111,Catálogo!$B$4:$B$111)</f>
        <v>6.2</v>
      </c>
      <c r="E342" s="74" t="s">
        <v>217</v>
      </c>
      <c r="F342" s="59" t="s">
        <v>13</v>
      </c>
      <c r="G342" s="59" t="s">
        <v>31</v>
      </c>
      <c r="H342" s="59" t="s">
        <v>45</v>
      </c>
      <c r="I342" s="62">
        <v>45589</v>
      </c>
      <c r="J342" s="62">
        <v>45589</v>
      </c>
    </row>
    <row r="343" spans="1:10" x14ac:dyDescent="0.25">
      <c r="A343" s="73">
        <v>35</v>
      </c>
      <c r="B343" s="74" t="s">
        <v>212</v>
      </c>
      <c r="C343" s="59" t="s">
        <v>122</v>
      </c>
      <c r="D343" s="73" t="str">
        <f>_xlfn.XLOOKUP(E343,Catálogo!$C$4:$C$111,Catálogo!$B$4:$B$111)</f>
        <v>6.3</v>
      </c>
      <c r="E343" s="74" t="s">
        <v>162</v>
      </c>
      <c r="F343" s="59" t="s">
        <v>163</v>
      </c>
      <c r="G343" s="59" t="s">
        <v>31</v>
      </c>
      <c r="H343" s="59" t="s">
        <v>45</v>
      </c>
      <c r="I343" s="62">
        <v>45590</v>
      </c>
      <c r="J343" s="62">
        <v>45625</v>
      </c>
    </row>
    <row r="344" spans="1:10" x14ac:dyDescent="0.25">
      <c r="A344" s="73">
        <v>36</v>
      </c>
      <c r="B344" s="74" t="s">
        <v>212</v>
      </c>
      <c r="C344" s="59" t="s">
        <v>122</v>
      </c>
      <c r="D344" s="73" t="str">
        <f>_xlfn.XLOOKUP(E344,Catálogo!$C$4:$C$111,Catálogo!$B$4:$B$111)</f>
        <v>6.4</v>
      </c>
      <c r="E344" s="74" t="s">
        <v>164</v>
      </c>
      <c r="F344" s="59" t="s">
        <v>13</v>
      </c>
      <c r="G344" s="59" t="s">
        <v>31</v>
      </c>
      <c r="H344" s="59" t="s">
        <v>45</v>
      </c>
      <c r="I344" s="62">
        <v>45590</v>
      </c>
      <c r="J344" s="62">
        <v>45591</v>
      </c>
    </row>
    <row r="345" spans="1:10" x14ac:dyDescent="0.25">
      <c r="A345" s="73">
        <v>39</v>
      </c>
      <c r="B345" s="74" t="s">
        <v>212</v>
      </c>
      <c r="C345" s="59" t="s">
        <v>122</v>
      </c>
      <c r="D345" s="73" t="str">
        <f>_xlfn.XLOOKUP(E345,Catálogo!$C$4:$C$111,Catálogo!$B$4:$B$111)</f>
        <v>6.5</v>
      </c>
      <c r="E345" s="74" t="s">
        <v>165</v>
      </c>
      <c r="F345" s="59" t="s">
        <v>13</v>
      </c>
      <c r="G345" s="59" t="s">
        <v>166</v>
      </c>
      <c r="H345" s="59" t="s">
        <v>45</v>
      </c>
      <c r="I345" s="62">
        <v>45592</v>
      </c>
      <c r="J345" s="62">
        <v>45592</v>
      </c>
    </row>
    <row r="346" spans="1:10" x14ac:dyDescent="0.25">
      <c r="A346" s="73">
        <v>40</v>
      </c>
      <c r="B346" s="74" t="s">
        <v>212</v>
      </c>
      <c r="C346" s="59" t="s">
        <v>122</v>
      </c>
      <c r="D346" s="73" t="str">
        <f>_xlfn.XLOOKUP(E346,Catálogo!$C$4:$C$111,Catálogo!$B$4:$B$111)</f>
        <v>6.6</v>
      </c>
      <c r="E346" s="74" t="s">
        <v>167</v>
      </c>
      <c r="F346" s="59" t="s">
        <v>13</v>
      </c>
      <c r="G346" s="59" t="s">
        <v>16</v>
      </c>
      <c r="H346" s="59" t="s">
        <v>45</v>
      </c>
      <c r="I346" s="62">
        <v>45593</v>
      </c>
      <c r="J346" s="62">
        <v>45619</v>
      </c>
    </row>
    <row r="347" spans="1:10" x14ac:dyDescent="0.25">
      <c r="A347" s="73">
        <v>41</v>
      </c>
      <c r="B347" s="74" t="s">
        <v>212</v>
      </c>
      <c r="C347" s="59" t="s">
        <v>122</v>
      </c>
      <c r="D347" s="73" t="str">
        <f>_xlfn.XLOOKUP(E347,Catálogo!$C$4:$C$111,Catálogo!$B$4:$B$111)</f>
        <v>6.7</v>
      </c>
      <c r="E347" s="74" t="s">
        <v>168</v>
      </c>
      <c r="F347" s="59" t="s">
        <v>13</v>
      </c>
      <c r="G347" s="59" t="s">
        <v>16</v>
      </c>
      <c r="H347" s="59" t="s">
        <v>45</v>
      </c>
      <c r="I347" s="62">
        <v>45593</v>
      </c>
      <c r="J347" s="62">
        <v>45619</v>
      </c>
    </row>
    <row r="348" spans="1:10" x14ac:dyDescent="0.25">
      <c r="A348" s="73">
        <v>42</v>
      </c>
      <c r="B348" s="74" t="s">
        <v>212</v>
      </c>
      <c r="C348" s="59" t="s">
        <v>122</v>
      </c>
      <c r="D348" s="73" t="str">
        <f>_xlfn.XLOOKUP(E348,Catálogo!$C$4:$C$111,Catálogo!$B$4:$B$111)</f>
        <v>6.8</v>
      </c>
      <c r="E348" s="74" t="s">
        <v>169</v>
      </c>
      <c r="F348" s="59" t="s">
        <v>13</v>
      </c>
      <c r="G348" s="59" t="s">
        <v>16</v>
      </c>
      <c r="H348" s="59" t="s">
        <v>45</v>
      </c>
      <c r="I348" s="62">
        <v>45593</v>
      </c>
      <c r="J348" s="62">
        <v>45619</v>
      </c>
    </row>
    <row r="349" spans="1:10" x14ac:dyDescent="0.25">
      <c r="A349" s="73">
        <v>43</v>
      </c>
      <c r="B349" s="74" t="s">
        <v>212</v>
      </c>
      <c r="C349" s="59" t="s">
        <v>122</v>
      </c>
      <c r="D349" s="73" t="str">
        <f>_xlfn.XLOOKUP(E349,Catálogo!$C$4:$C$111,Catálogo!$B$4:$B$111)</f>
        <v>6.9</v>
      </c>
      <c r="E349" s="74" t="s">
        <v>170</v>
      </c>
      <c r="F349" s="59" t="s">
        <v>13</v>
      </c>
      <c r="G349" s="59" t="s">
        <v>16</v>
      </c>
      <c r="H349" s="59" t="s">
        <v>45</v>
      </c>
      <c r="I349" s="62">
        <v>45593</v>
      </c>
      <c r="J349" s="62">
        <v>45619</v>
      </c>
    </row>
    <row r="350" spans="1:10" ht="28.5" x14ac:dyDescent="0.25">
      <c r="A350" s="73">
        <v>44</v>
      </c>
      <c r="B350" s="74" t="s">
        <v>212</v>
      </c>
      <c r="C350" s="59" t="s">
        <v>123</v>
      </c>
      <c r="D350" s="73" t="str">
        <f>_xlfn.XLOOKUP(E350,Catálogo!$C$4:$C$111,Catálogo!$B$4:$B$111)</f>
        <v>7.1</v>
      </c>
      <c r="E350" s="74" t="s">
        <v>171</v>
      </c>
      <c r="F350" s="59" t="s">
        <v>6</v>
      </c>
      <c r="G350" s="59" t="s">
        <v>7</v>
      </c>
      <c r="H350" s="59" t="s">
        <v>6</v>
      </c>
      <c r="I350" s="62">
        <v>45568</v>
      </c>
      <c r="J350" s="62">
        <v>45585</v>
      </c>
    </row>
    <row r="351" spans="1:10" ht="28.5" x14ac:dyDescent="0.25">
      <c r="A351" s="73">
        <v>45</v>
      </c>
      <c r="B351" s="74" t="s">
        <v>212</v>
      </c>
      <c r="C351" s="59" t="s">
        <v>123</v>
      </c>
      <c r="D351" s="73" t="str">
        <f>_xlfn.XLOOKUP(E351,Catálogo!$C$4:$C$111,Catálogo!$B$4:$B$111)</f>
        <v>7.2</v>
      </c>
      <c r="E351" s="74" t="s">
        <v>172</v>
      </c>
      <c r="F351" s="59" t="s">
        <v>6</v>
      </c>
      <c r="G351" s="59" t="s">
        <v>7</v>
      </c>
      <c r="H351" s="59" t="s">
        <v>6</v>
      </c>
      <c r="I351" s="100">
        <v>45568</v>
      </c>
      <c r="J351" s="86">
        <v>45588</v>
      </c>
    </row>
    <row r="352" spans="1:10" ht="28.5" x14ac:dyDescent="0.25">
      <c r="A352" s="73">
        <v>46</v>
      </c>
      <c r="B352" s="74" t="s">
        <v>212</v>
      </c>
      <c r="C352" s="59" t="s">
        <v>123</v>
      </c>
      <c r="D352" s="73" t="str">
        <f>_xlfn.XLOOKUP(E352,Catálogo!$C$4:$C$111,Catálogo!$B$4:$B$111)</f>
        <v>7.3</v>
      </c>
      <c r="E352" s="74" t="s">
        <v>173</v>
      </c>
      <c r="F352" s="59" t="s">
        <v>6</v>
      </c>
      <c r="G352" s="59" t="s">
        <v>7</v>
      </c>
      <c r="H352" s="59" t="s">
        <v>6</v>
      </c>
      <c r="I352" s="100">
        <v>45597</v>
      </c>
      <c r="J352" s="62">
        <v>45603</v>
      </c>
    </row>
    <row r="353" spans="1:10" ht="42.75" x14ac:dyDescent="0.25">
      <c r="A353" s="73">
        <v>47</v>
      </c>
      <c r="B353" s="74" t="s">
        <v>212</v>
      </c>
      <c r="C353" s="59" t="s">
        <v>123</v>
      </c>
      <c r="D353" s="73" t="str">
        <f>_xlfn.XLOOKUP(E353,Catálogo!$C$4:$C$111,Catálogo!$B$4:$B$111)</f>
        <v>7.4</v>
      </c>
      <c r="E353" s="74" t="s">
        <v>174</v>
      </c>
      <c r="F353" s="59" t="s">
        <v>13</v>
      </c>
      <c r="G353" s="59" t="s">
        <v>7</v>
      </c>
      <c r="H353" s="59" t="s">
        <v>133</v>
      </c>
      <c r="I353" s="100">
        <v>45561</v>
      </c>
      <c r="J353" s="62">
        <v>45561</v>
      </c>
    </row>
    <row r="354" spans="1:10" ht="28.5" x14ac:dyDescent="0.25">
      <c r="A354" s="73">
        <v>48</v>
      </c>
      <c r="B354" s="74" t="s">
        <v>212</v>
      </c>
      <c r="C354" s="59" t="s">
        <v>124</v>
      </c>
      <c r="D354" s="73" t="str">
        <f>_xlfn.XLOOKUP(E354,Catálogo!$C$4:$C$111,Catálogo!$B$4:$B$111)</f>
        <v>8.1</v>
      </c>
      <c r="E354" s="74" t="s">
        <v>56</v>
      </c>
      <c r="F354" s="59" t="s">
        <v>6</v>
      </c>
      <c r="G354" s="59" t="s">
        <v>7</v>
      </c>
      <c r="H354" s="59" t="s">
        <v>6</v>
      </c>
      <c r="I354" s="100">
        <v>45568</v>
      </c>
      <c r="J354" s="62">
        <v>45571</v>
      </c>
    </row>
    <row r="355" spans="1:10" ht="42.75" x14ac:dyDescent="0.25">
      <c r="A355" s="73">
        <v>49</v>
      </c>
      <c r="B355" s="74" t="s">
        <v>212</v>
      </c>
      <c r="C355" s="59" t="s">
        <v>124</v>
      </c>
      <c r="D355" s="73" t="str">
        <f>_xlfn.XLOOKUP(E355,Catálogo!$C$4:$C$111,Catálogo!$B$4:$B$111)</f>
        <v>8.2</v>
      </c>
      <c r="E355" s="74" t="s">
        <v>175</v>
      </c>
      <c r="F355" s="59" t="s">
        <v>6</v>
      </c>
      <c r="G355" s="59" t="s">
        <v>11</v>
      </c>
      <c r="H355" s="59" t="s">
        <v>6</v>
      </c>
      <c r="I355" s="100">
        <v>45572</v>
      </c>
      <c r="J355" s="62">
        <v>45578</v>
      </c>
    </row>
    <row r="356" spans="1:10" ht="28.5" x14ac:dyDescent="0.25">
      <c r="A356" s="73">
        <v>50</v>
      </c>
      <c r="B356" s="74" t="s">
        <v>212</v>
      </c>
      <c r="C356" s="59" t="s">
        <v>124</v>
      </c>
      <c r="D356" s="73" t="str">
        <f>_xlfn.XLOOKUP(E356,Catálogo!$C$4:$C$111,Catálogo!$B$4:$B$111)</f>
        <v>8.3</v>
      </c>
      <c r="E356" s="74" t="s">
        <v>176</v>
      </c>
      <c r="F356" s="59" t="s">
        <v>6</v>
      </c>
      <c r="G356" s="59" t="s">
        <v>7</v>
      </c>
      <c r="H356" s="59" t="s">
        <v>6</v>
      </c>
      <c r="I356" s="100">
        <v>45579</v>
      </c>
      <c r="J356" s="62">
        <v>45588</v>
      </c>
    </row>
    <row r="357" spans="1:10" ht="28.5" x14ac:dyDescent="0.25">
      <c r="A357" s="73">
        <v>51</v>
      </c>
      <c r="B357" s="74" t="s">
        <v>212</v>
      </c>
      <c r="C357" s="59" t="s">
        <v>124</v>
      </c>
      <c r="D357" s="73" t="str">
        <f>_xlfn.XLOOKUP(E357,Catálogo!$C$4:$C$111,Catálogo!$B$4:$B$111)</f>
        <v>8.4</v>
      </c>
      <c r="E357" s="74" t="s">
        <v>177</v>
      </c>
      <c r="F357" s="59" t="s">
        <v>6</v>
      </c>
      <c r="G357" s="59" t="s">
        <v>11</v>
      </c>
      <c r="H357" s="59" t="s">
        <v>6</v>
      </c>
      <c r="I357" s="100">
        <v>45589</v>
      </c>
      <c r="J357" s="62">
        <v>45592</v>
      </c>
    </row>
    <row r="358" spans="1:10" ht="28.5" x14ac:dyDescent="0.25">
      <c r="A358" s="73">
        <v>52</v>
      </c>
      <c r="B358" s="74" t="s">
        <v>212</v>
      </c>
      <c r="C358" s="59" t="s">
        <v>124</v>
      </c>
      <c r="D358" s="73" t="str">
        <f>_xlfn.XLOOKUP(E358,Catálogo!$C$4:$C$111,Catálogo!$B$4:$B$111)</f>
        <v>8.5</v>
      </c>
      <c r="E358" s="74" t="s">
        <v>178</v>
      </c>
      <c r="F358" s="59" t="s">
        <v>6</v>
      </c>
      <c r="G358" s="59" t="s">
        <v>60</v>
      </c>
      <c r="H358" s="59" t="s">
        <v>6</v>
      </c>
      <c r="I358" s="100">
        <v>45593</v>
      </c>
      <c r="J358" s="62">
        <v>45604</v>
      </c>
    </row>
    <row r="359" spans="1:10" x14ac:dyDescent="0.25">
      <c r="A359" s="73">
        <v>53</v>
      </c>
      <c r="B359" s="74" t="s">
        <v>212</v>
      </c>
      <c r="C359" s="59" t="s">
        <v>125</v>
      </c>
      <c r="D359" s="73" t="str">
        <f>_xlfn.XLOOKUP(E359,Catálogo!$C$4:$C$111,Catálogo!$B$4:$B$111)</f>
        <v>9.1</v>
      </c>
      <c r="E359" s="74" t="s">
        <v>179</v>
      </c>
      <c r="F359" s="59" t="s">
        <v>6</v>
      </c>
      <c r="G359" s="59" t="s">
        <v>7</v>
      </c>
      <c r="H359" s="59" t="s">
        <v>6</v>
      </c>
      <c r="I359" s="100">
        <v>45568</v>
      </c>
      <c r="J359" s="86">
        <v>45589</v>
      </c>
    </row>
    <row r="360" spans="1:10" x14ac:dyDescent="0.25">
      <c r="A360" s="73">
        <v>54</v>
      </c>
      <c r="B360" s="74" t="s">
        <v>212</v>
      </c>
      <c r="C360" s="59" t="s">
        <v>125</v>
      </c>
      <c r="D360" s="73" t="str">
        <f>_xlfn.XLOOKUP(E360,Catálogo!$C$4:$C$111,Catálogo!$B$4:$B$111)</f>
        <v>9.2</v>
      </c>
      <c r="E360" s="74" t="s">
        <v>180</v>
      </c>
      <c r="F360" s="59" t="s">
        <v>6</v>
      </c>
      <c r="G360" s="59" t="s">
        <v>7</v>
      </c>
      <c r="H360" s="59" t="s">
        <v>6</v>
      </c>
      <c r="I360" s="86">
        <v>45583</v>
      </c>
      <c r="J360" s="86">
        <v>45596</v>
      </c>
    </row>
    <row r="361" spans="1:10" x14ac:dyDescent="0.25">
      <c r="A361" s="73">
        <v>55</v>
      </c>
      <c r="B361" s="74" t="s">
        <v>212</v>
      </c>
      <c r="C361" s="59" t="s">
        <v>125</v>
      </c>
      <c r="D361" s="73" t="str">
        <f>_xlfn.XLOOKUP(E361,Catálogo!$C$4:$C$111,Catálogo!$B$4:$B$111)</f>
        <v>9.3</v>
      </c>
      <c r="E361" s="74" t="s">
        <v>65</v>
      </c>
      <c r="F361" s="59" t="s">
        <v>6</v>
      </c>
      <c r="G361" s="59" t="s">
        <v>7</v>
      </c>
      <c r="H361" s="59" t="s">
        <v>6</v>
      </c>
      <c r="I361" s="86">
        <v>45589</v>
      </c>
      <c r="J361" s="86">
        <v>45592</v>
      </c>
    </row>
    <row r="362" spans="1:10" x14ac:dyDescent="0.25">
      <c r="A362" s="73">
        <v>56</v>
      </c>
      <c r="B362" s="74" t="s">
        <v>212</v>
      </c>
      <c r="C362" s="59" t="s">
        <v>125</v>
      </c>
      <c r="D362" s="73" t="str">
        <f>_xlfn.XLOOKUP(E362,Catálogo!$C$4:$C$111,Catálogo!$B$4:$B$111)</f>
        <v>9.4</v>
      </c>
      <c r="E362" s="74" t="s">
        <v>181</v>
      </c>
      <c r="F362" s="59" t="s">
        <v>6</v>
      </c>
      <c r="G362" s="59" t="s">
        <v>60</v>
      </c>
      <c r="H362" s="59" t="s">
        <v>6</v>
      </c>
      <c r="I362" s="86">
        <v>45597</v>
      </c>
      <c r="J362" s="86">
        <v>45598</v>
      </c>
    </row>
    <row r="363" spans="1:10" x14ac:dyDescent="0.25">
      <c r="A363" s="73">
        <v>57</v>
      </c>
      <c r="B363" s="74" t="s">
        <v>212</v>
      </c>
      <c r="C363" s="59" t="s">
        <v>125</v>
      </c>
      <c r="D363" s="73" t="str">
        <f>_xlfn.XLOOKUP(E363,Catálogo!$C$4:$C$111,Catálogo!$B$4:$B$111)</f>
        <v>9.5</v>
      </c>
      <c r="E363" s="74" t="s">
        <v>182</v>
      </c>
      <c r="F363" s="59" t="s">
        <v>6</v>
      </c>
      <c r="G363" s="59" t="s">
        <v>60</v>
      </c>
      <c r="H363" s="59" t="s">
        <v>6</v>
      </c>
      <c r="I363" s="86">
        <v>45604</v>
      </c>
      <c r="J363" s="62">
        <v>45606</v>
      </c>
    </row>
    <row r="364" spans="1:10" x14ac:dyDescent="0.25">
      <c r="A364" s="90">
        <v>58</v>
      </c>
      <c r="B364" s="91" t="s">
        <v>212</v>
      </c>
      <c r="C364" s="92" t="s">
        <v>125</v>
      </c>
      <c r="D364" s="90" t="str">
        <f>_xlfn.XLOOKUP(E364,Catálogo!$C$4:$C$111,Catálogo!$B$4:$B$111)</f>
        <v>9.6</v>
      </c>
      <c r="E364" s="91" t="s">
        <v>183</v>
      </c>
      <c r="F364" s="92" t="s">
        <v>6</v>
      </c>
      <c r="G364" s="92" t="s">
        <v>60</v>
      </c>
      <c r="H364" s="92" t="s">
        <v>6</v>
      </c>
      <c r="I364" s="93" t="s">
        <v>218</v>
      </c>
      <c r="J364" s="94" t="s">
        <v>218</v>
      </c>
    </row>
    <row r="365" spans="1:10" ht="28.5" x14ac:dyDescent="0.25">
      <c r="A365" s="90">
        <v>59</v>
      </c>
      <c r="B365" s="91" t="s">
        <v>212</v>
      </c>
      <c r="C365" s="92" t="s">
        <v>125</v>
      </c>
      <c r="D365" s="90" t="str">
        <f>_xlfn.XLOOKUP(E365,Catálogo!$C$4:$C$111,Catálogo!$B$4:$B$111)</f>
        <v>9.7</v>
      </c>
      <c r="E365" s="91" t="s">
        <v>184</v>
      </c>
      <c r="F365" s="92" t="s">
        <v>6</v>
      </c>
      <c r="G365" s="92" t="s">
        <v>60</v>
      </c>
      <c r="H365" s="92" t="s">
        <v>6</v>
      </c>
      <c r="I365" s="93" t="s">
        <v>218</v>
      </c>
      <c r="J365" s="94" t="s">
        <v>218</v>
      </c>
    </row>
    <row r="366" spans="1:10" x14ac:dyDescent="0.25">
      <c r="A366" s="73">
        <v>60</v>
      </c>
      <c r="B366" s="74" t="s">
        <v>212</v>
      </c>
      <c r="C366" s="59" t="s">
        <v>125</v>
      </c>
      <c r="D366" s="73" t="str">
        <f>_xlfn.XLOOKUP(E366,Catálogo!$C$4:$C$111,Catálogo!$B$4:$B$111)</f>
        <v>9.8</v>
      </c>
      <c r="E366" s="74" t="s">
        <v>185</v>
      </c>
      <c r="F366" s="59" t="s">
        <v>6</v>
      </c>
      <c r="G366" s="59" t="s">
        <v>7</v>
      </c>
      <c r="H366" s="59" t="s">
        <v>6</v>
      </c>
      <c r="I366" s="86">
        <v>45607</v>
      </c>
      <c r="J366" s="62">
        <v>45616</v>
      </c>
    </row>
    <row r="367" spans="1:10" ht="28.5" x14ac:dyDescent="0.25">
      <c r="A367" s="73">
        <v>61</v>
      </c>
      <c r="B367" s="74" t="s">
        <v>212</v>
      </c>
      <c r="C367" s="74" t="s">
        <v>126</v>
      </c>
      <c r="D367" s="73" t="str">
        <f>_xlfn.XLOOKUP(E367,Catálogo!$C$4:$C$111,Catálogo!$B$4:$B$111)</f>
        <v>10.1</v>
      </c>
      <c r="E367" s="74" t="s">
        <v>50</v>
      </c>
      <c r="F367" s="59" t="s">
        <v>21</v>
      </c>
      <c r="G367" s="59" t="s">
        <v>7</v>
      </c>
      <c r="H367" s="59" t="s">
        <v>51</v>
      </c>
      <c r="I367" s="63">
        <v>45589</v>
      </c>
      <c r="J367" s="62">
        <v>45628</v>
      </c>
    </row>
    <row r="368" spans="1:10" x14ac:dyDescent="0.25">
      <c r="A368" s="73">
        <v>62</v>
      </c>
      <c r="B368" s="74" t="s">
        <v>212</v>
      </c>
      <c r="C368" s="74" t="s">
        <v>126</v>
      </c>
      <c r="D368" s="73" t="str">
        <f>_xlfn.XLOOKUP(E368,Catálogo!$C$4:$C$111,Catálogo!$B$4:$B$111)</f>
        <v>10.2</v>
      </c>
      <c r="E368" s="74" t="s">
        <v>186</v>
      </c>
      <c r="F368" s="59" t="s">
        <v>21</v>
      </c>
      <c r="G368" s="59" t="s">
        <v>7</v>
      </c>
      <c r="H368" s="59" t="s">
        <v>51</v>
      </c>
      <c r="I368" s="63">
        <v>45607</v>
      </c>
      <c r="J368" s="62">
        <v>45650</v>
      </c>
    </row>
    <row r="369" spans="1:10" ht="42.75" x14ac:dyDescent="0.25">
      <c r="A369" s="73">
        <v>63</v>
      </c>
      <c r="B369" s="74" t="s">
        <v>212</v>
      </c>
      <c r="C369" s="59" t="s">
        <v>127</v>
      </c>
      <c r="D369" s="73" t="str">
        <f>_xlfn.XLOOKUP(E369,Catálogo!$C$4:$C$111,Catálogo!$B$4:$B$111)</f>
        <v>11.1</v>
      </c>
      <c r="E369" s="74" t="s">
        <v>187</v>
      </c>
      <c r="F369" s="59" t="s">
        <v>6</v>
      </c>
      <c r="G369" s="59" t="s">
        <v>7</v>
      </c>
      <c r="H369" s="59" t="s">
        <v>6</v>
      </c>
      <c r="I369" s="62">
        <v>45565</v>
      </c>
      <c r="J369" s="62">
        <v>45571</v>
      </c>
    </row>
    <row r="370" spans="1:10" ht="28.5" x14ac:dyDescent="0.25">
      <c r="A370" s="73">
        <v>64</v>
      </c>
      <c r="B370" s="74" t="s">
        <v>212</v>
      </c>
      <c r="C370" s="59" t="s">
        <v>127</v>
      </c>
      <c r="D370" s="73" t="str">
        <f>_xlfn.XLOOKUP(E370,Catálogo!$C$4:$C$111,Catálogo!$B$4:$B$111)</f>
        <v>11.2</v>
      </c>
      <c r="E370" s="74" t="s">
        <v>189</v>
      </c>
      <c r="F370" s="59" t="s">
        <v>13</v>
      </c>
      <c r="G370" s="59" t="s">
        <v>190</v>
      </c>
      <c r="H370" s="59" t="s">
        <v>103</v>
      </c>
      <c r="I370" s="62">
        <v>45565</v>
      </c>
      <c r="J370" s="62">
        <v>45580</v>
      </c>
    </row>
    <row r="371" spans="1:10" ht="42.75" x14ac:dyDescent="0.25">
      <c r="A371" s="73">
        <v>65</v>
      </c>
      <c r="B371" s="74" t="s">
        <v>212</v>
      </c>
      <c r="C371" s="59" t="s">
        <v>127</v>
      </c>
      <c r="D371" s="73" t="str">
        <f>_xlfn.XLOOKUP(E371,Catálogo!$C$4:$C$111,Catálogo!$B$4:$B$111)</f>
        <v>11.3</v>
      </c>
      <c r="E371" s="74" t="s">
        <v>191</v>
      </c>
      <c r="F371" s="59" t="s">
        <v>6</v>
      </c>
      <c r="G371" s="59" t="s">
        <v>7</v>
      </c>
      <c r="H371" s="59" t="s">
        <v>6</v>
      </c>
      <c r="I371" s="62">
        <v>45579</v>
      </c>
      <c r="J371" s="64">
        <v>45582</v>
      </c>
    </row>
    <row r="372" spans="1:10" ht="28.5" x14ac:dyDescent="0.25">
      <c r="A372" s="73">
        <v>66</v>
      </c>
      <c r="B372" s="74" t="s">
        <v>212</v>
      </c>
      <c r="C372" s="59" t="s">
        <v>127</v>
      </c>
      <c r="D372" s="73" t="str">
        <f>_xlfn.XLOOKUP(E372,Catálogo!$C$4:$C$111,Catálogo!$B$4:$B$111)</f>
        <v>11.4</v>
      </c>
      <c r="E372" s="74" t="s">
        <v>192</v>
      </c>
      <c r="F372" s="59" t="s">
        <v>13</v>
      </c>
      <c r="G372" s="59" t="s">
        <v>103</v>
      </c>
      <c r="H372" s="59" t="s">
        <v>103</v>
      </c>
      <c r="I372" s="62">
        <v>45582</v>
      </c>
      <c r="J372" s="64">
        <v>45593</v>
      </c>
    </row>
    <row r="373" spans="1:10" x14ac:dyDescent="0.25">
      <c r="A373" s="73">
        <v>67</v>
      </c>
      <c r="B373" s="74" t="s">
        <v>212</v>
      </c>
      <c r="C373" s="59" t="s">
        <v>127</v>
      </c>
      <c r="D373" s="73" t="str">
        <f>_xlfn.XLOOKUP(E373,Catálogo!$C$4:$C$111,Catálogo!$B$4:$B$111)</f>
        <v>11.5</v>
      </c>
      <c r="E373" s="74" t="s">
        <v>76</v>
      </c>
      <c r="F373" s="59" t="s">
        <v>6</v>
      </c>
      <c r="G373" s="59" t="s">
        <v>7</v>
      </c>
      <c r="H373" s="59" t="s">
        <v>6</v>
      </c>
      <c r="I373" s="62">
        <v>45589</v>
      </c>
      <c r="J373" s="62">
        <v>45596</v>
      </c>
    </row>
    <row r="374" spans="1:10" ht="42.75" x14ac:dyDescent="0.25">
      <c r="A374" s="73">
        <v>68</v>
      </c>
      <c r="B374" s="74" t="s">
        <v>212</v>
      </c>
      <c r="C374" s="59" t="s">
        <v>127</v>
      </c>
      <c r="D374" s="73" t="str">
        <f>_xlfn.XLOOKUP(E374,Catálogo!$C$4:$C$111,Catálogo!$B$4:$B$111)</f>
        <v>11.6</v>
      </c>
      <c r="E374" s="74" t="s">
        <v>77</v>
      </c>
      <c r="F374" s="59" t="s">
        <v>6</v>
      </c>
      <c r="G374" s="59" t="s">
        <v>60</v>
      </c>
      <c r="H374" s="59" t="s">
        <v>6</v>
      </c>
      <c r="I374" s="62">
        <v>45582</v>
      </c>
      <c r="J374" s="64">
        <v>45590</v>
      </c>
    </row>
    <row r="375" spans="1:10" ht="42.75" x14ac:dyDescent="0.25">
      <c r="A375" s="73">
        <v>69</v>
      </c>
      <c r="B375" s="74" t="s">
        <v>212</v>
      </c>
      <c r="C375" s="59" t="s">
        <v>127</v>
      </c>
      <c r="D375" s="73" t="str">
        <f>_xlfn.XLOOKUP(E375,Catálogo!$C$4:$C$111,Catálogo!$B$4:$B$111)</f>
        <v>11.7</v>
      </c>
      <c r="E375" s="74" t="s">
        <v>193</v>
      </c>
      <c r="F375" s="59" t="s">
        <v>6</v>
      </c>
      <c r="G375" s="59" t="s">
        <v>11</v>
      </c>
      <c r="H375" s="59" t="s">
        <v>6</v>
      </c>
      <c r="I375" s="62">
        <v>45582</v>
      </c>
      <c r="J375" s="64">
        <v>45595</v>
      </c>
    </row>
    <row r="376" spans="1:10" x14ac:dyDescent="0.25">
      <c r="A376" s="73">
        <v>70</v>
      </c>
      <c r="B376" s="74" t="s">
        <v>212</v>
      </c>
      <c r="C376" s="59" t="s">
        <v>127</v>
      </c>
      <c r="D376" s="73" t="str">
        <f>_xlfn.XLOOKUP(E376,Catálogo!$C$4:$C$111,Catálogo!$B$4:$B$111)</f>
        <v>11.8</v>
      </c>
      <c r="E376" s="74" t="s">
        <v>194</v>
      </c>
      <c r="F376" s="59" t="s">
        <v>6</v>
      </c>
      <c r="G376" s="59" t="s">
        <v>7</v>
      </c>
      <c r="H376" s="59" t="s">
        <v>6</v>
      </c>
      <c r="I376" s="62">
        <v>45600</v>
      </c>
      <c r="J376" s="62">
        <v>45604</v>
      </c>
    </row>
    <row r="377" spans="1:10" ht="28.5" x14ac:dyDescent="0.25">
      <c r="A377" s="73">
        <v>71</v>
      </c>
      <c r="B377" s="74" t="s">
        <v>212</v>
      </c>
      <c r="C377" s="59" t="s">
        <v>127</v>
      </c>
      <c r="D377" s="73" t="str">
        <f>_xlfn.XLOOKUP(E377,Catálogo!$C$4:$C$111,Catálogo!$B$4:$B$111)</f>
        <v>11.9</v>
      </c>
      <c r="E377" s="74" t="s">
        <v>195</v>
      </c>
      <c r="F377" s="59" t="s">
        <v>6</v>
      </c>
      <c r="G377" s="59" t="s">
        <v>60</v>
      </c>
      <c r="H377" s="59" t="s">
        <v>6</v>
      </c>
      <c r="I377" s="62">
        <v>45608</v>
      </c>
      <c r="J377" s="62">
        <v>45610</v>
      </c>
    </row>
    <row r="378" spans="1:10" ht="42.75" x14ac:dyDescent="0.25">
      <c r="A378" s="73">
        <v>72</v>
      </c>
      <c r="B378" s="74" t="s">
        <v>212</v>
      </c>
      <c r="C378" s="59" t="s">
        <v>127</v>
      </c>
      <c r="D378" s="73" t="str">
        <f>_xlfn.XLOOKUP(E378,Catálogo!$C$4:$C$111,Catálogo!$B$4:$B$111)</f>
        <v>11.10</v>
      </c>
      <c r="E378" s="74" t="s">
        <v>188</v>
      </c>
      <c r="F378" s="59" t="s">
        <v>6</v>
      </c>
      <c r="G378" s="59" t="s">
        <v>11</v>
      </c>
      <c r="H378" s="59" t="s">
        <v>6</v>
      </c>
      <c r="I378" s="62">
        <v>45600</v>
      </c>
      <c r="J378" s="64">
        <v>45605</v>
      </c>
    </row>
    <row r="379" spans="1:10" ht="28.5" x14ac:dyDescent="0.25">
      <c r="A379" s="73">
        <v>73</v>
      </c>
      <c r="B379" s="74" t="s">
        <v>212</v>
      </c>
      <c r="C379" s="59" t="s">
        <v>127</v>
      </c>
      <c r="D379" s="73" t="str">
        <f>_xlfn.XLOOKUP(E379,Catálogo!$C$4:$C$111,Catálogo!$B$4:$B$111)</f>
        <v>11.11</v>
      </c>
      <c r="E379" s="74" t="s">
        <v>80</v>
      </c>
      <c r="F379" s="59" t="s">
        <v>6</v>
      </c>
      <c r="G379" s="59" t="s">
        <v>11</v>
      </c>
      <c r="H379" s="59" t="s">
        <v>6</v>
      </c>
      <c r="I379" s="62">
        <v>45600</v>
      </c>
      <c r="J379" s="64">
        <v>45611</v>
      </c>
    </row>
    <row r="380" spans="1:10" ht="28.5" x14ac:dyDescent="0.25">
      <c r="A380" s="73">
        <v>74</v>
      </c>
      <c r="B380" s="74" t="s">
        <v>212</v>
      </c>
      <c r="C380" s="59" t="s">
        <v>127</v>
      </c>
      <c r="D380" s="73" t="str">
        <f>_xlfn.XLOOKUP(E380,Catálogo!$C$4:$C$111,Catálogo!$B$4:$B$111)</f>
        <v>11.12</v>
      </c>
      <c r="E380" s="74" t="s">
        <v>81</v>
      </c>
      <c r="F380" s="59" t="s">
        <v>6</v>
      </c>
      <c r="G380" s="59" t="s">
        <v>11</v>
      </c>
      <c r="H380" s="59" t="s">
        <v>6</v>
      </c>
      <c r="I380" s="62">
        <v>45614</v>
      </c>
      <c r="J380" s="64">
        <v>45618</v>
      </c>
    </row>
    <row r="381" spans="1:10" ht="28.5" x14ac:dyDescent="0.25">
      <c r="A381" s="73">
        <v>75</v>
      </c>
      <c r="B381" s="74" t="s">
        <v>212</v>
      </c>
      <c r="C381" s="59" t="s">
        <v>128</v>
      </c>
      <c r="D381" s="73" t="str">
        <f>_xlfn.XLOOKUP(E381,Catálogo!$C$4:$C$111,Catálogo!$B$4:$B$111)</f>
        <v>12.1</v>
      </c>
      <c r="E381" s="74" t="s">
        <v>82</v>
      </c>
      <c r="F381" s="59" t="s">
        <v>6</v>
      </c>
      <c r="G381" s="59" t="s">
        <v>7</v>
      </c>
      <c r="H381" s="59" t="s">
        <v>6</v>
      </c>
      <c r="I381" s="63">
        <v>45577</v>
      </c>
      <c r="J381" s="68">
        <v>45577</v>
      </c>
    </row>
    <row r="382" spans="1:10" ht="42.75" x14ac:dyDescent="0.25">
      <c r="A382" s="73">
        <v>76</v>
      </c>
      <c r="B382" s="74" t="s">
        <v>212</v>
      </c>
      <c r="C382" s="59" t="s">
        <v>128</v>
      </c>
      <c r="D382" s="73" t="str">
        <f>_xlfn.XLOOKUP(E382,Catálogo!$C$4:$C$111,Catálogo!$B$4:$B$111)</f>
        <v>12.2</v>
      </c>
      <c r="E382" s="74" t="s">
        <v>83</v>
      </c>
      <c r="F382" s="59" t="s">
        <v>6</v>
      </c>
      <c r="G382" s="59" t="s">
        <v>7</v>
      </c>
      <c r="H382" s="59" t="s">
        <v>6</v>
      </c>
      <c r="I382" s="63">
        <v>45577</v>
      </c>
      <c r="J382" s="68">
        <v>45577</v>
      </c>
    </row>
    <row r="383" spans="1:10" x14ac:dyDescent="0.25">
      <c r="A383" s="73">
        <v>77</v>
      </c>
      <c r="B383" s="74" t="s">
        <v>212</v>
      </c>
      <c r="C383" s="59" t="s">
        <v>86</v>
      </c>
      <c r="D383" s="73" t="str">
        <f>_xlfn.XLOOKUP(E383,Catálogo!$C$4:$C$111,Catálogo!$B$4:$B$111)</f>
        <v>13.1</v>
      </c>
      <c r="E383" s="74" t="s">
        <v>196</v>
      </c>
      <c r="F383" s="59" t="s">
        <v>21</v>
      </c>
      <c r="G383" s="59" t="s">
        <v>85</v>
      </c>
      <c r="H383" s="59" t="s">
        <v>103</v>
      </c>
      <c r="I383" s="62">
        <v>45593</v>
      </c>
      <c r="J383" s="64">
        <v>45618</v>
      </c>
    </row>
    <row r="384" spans="1:10" x14ac:dyDescent="0.25">
      <c r="A384" s="73">
        <v>78</v>
      </c>
      <c r="B384" s="74" t="s">
        <v>212</v>
      </c>
      <c r="C384" s="59" t="s">
        <v>86</v>
      </c>
      <c r="D384" s="73" t="str">
        <f>_xlfn.XLOOKUP(E384,Catálogo!$C$4:$C$111,Catálogo!$B$4:$B$111)</f>
        <v>13.2</v>
      </c>
      <c r="E384" s="74" t="s">
        <v>86</v>
      </c>
      <c r="F384" s="59" t="s">
        <v>6</v>
      </c>
      <c r="G384" s="59" t="s">
        <v>60</v>
      </c>
      <c r="H384" s="59" t="s">
        <v>6</v>
      </c>
      <c r="I384" s="62">
        <v>45620</v>
      </c>
      <c r="J384" s="62">
        <v>45620</v>
      </c>
    </row>
    <row r="385" spans="1:10" ht="43.5" x14ac:dyDescent="0.25">
      <c r="A385" s="73">
        <v>79</v>
      </c>
      <c r="B385" s="71" t="s">
        <v>212</v>
      </c>
      <c r="C385" s="71" t="s">
        <v>129</v>
      </c>
      <c r="D385" s="73" t="str">
        <f>_xlfn.XLOOKUP(E385,Catálogo!$C$4:$C$111,Catálogo!$B$4:$B$111)</f>
        <v>14.1</v>
      </c>
      <c r="E385" s="71" t="s">
        <v>197</v>
      </c>
      <c r="F385" s="59" t="s">
        <v>6</v>
      </c>
      <c r="G385" s="59" t="s">
        <v>60</v>
      </c>
      <c r="H385" s="59" t="s">
        <v>93</v>
      </c>
      <c r="I385" s="64">
        <v>45581</v>
      </c>
      <c r="J385" s="64">
        <v>45596</v>
      </c>
    </row>
    <row r="386" spans="1:10" ht="29.25" x14ac:dyDescent="0.25">
      <c r="A386" s="73">
        <v>80</v>
      </c>
      <c r="B386" s="71" t="s">
        <v>212</v>
      </c>
      <c r="C386" s="71" t="s">
        <v>129</v>
      </c>
      <c r="D386" s="73" t="str">
        <f>_xlfn.XLOOKUP(E386,Catálogo!$C$4:$C$111,Catálogo!$B$4:$B$111)</f>
        <v>14.2</v>
      </c>
      <c r="E386" s="71" t="s">
        <v>198</v>
      </c>
      <c r="F386" s="59" t="s">
        <v>13</v>
      </c>
      <c r="G386" s="59" t="s">
        <v>16</v>
      </c>
      <c r="H386" s="59" t="s">
        <v>93</v>
      </c>
      <c r="I386" s="84">
        <v>45597</v>
      </c>
      <c r="J386" s="84">
        <v>45604</v>
      </c>
    </row>
    <row r="387" spans="1:10" ht="29.25" x14ac:dyDescent="0.25">
      <c r="A387" s="73">
        <v>81</v>
      </c>
      <c r="B387" s="71" t="s">
        <v>212</v>
      </c>
      <c r="C387" s="71" t="s">
        <v>129</v>
      </c>
      <c r="D387" s="73" t="str">
        <f>_xlfn.XLOOKUP(E387,Catálogo!$C$4:$C$111,Catálogo!$B$4:$B$111)</f>
        <v>14.3</v>
      </c>
      <c r="E387" s="71" t="s">
        <v>199</v>
      </c>
      <c r="F387" s="59" t="s">
        <v>6</v>
      </c>
      <c r="G387" s="59" t="s">
        <v>60</v>
      </c>
      <c r="H387" s="59" t="s">
        <v>6</v>
      </c>
      <c r="I387" s="84">
        <v>45597</v>
      </c>
      <c r="J387" s="84">
        <v>45611</v>
      </c>
    </row>
    <row r="388" spans="1:10" x14ac:dyDescent="0.25">
      <c r="A388" s="73">
        <v>82</v>
      </c>
      <c r="B388" s="71" t="s">
        <v>212</v>
      </c>
      <c r="C388" s="71" t="s">
        <v>129</v>
      </c>
      <c r="D388" s="73" t="str">
        <f>_xlfn.XLOOKUP(E388,Catálogo!$C$4:$C$111,Catálogo!$B$4:$B$111)</f>
        <v>14.4</v>
      </c>
      <c r="E388" s="71" t="s">
        <v>200</v>
      </c>
      <c r="F388" s="59" t="s">
        <v>6</v>
      </c>
      <c r="G388" s="59" t="s">
        <v>11</v>
      </c>
      <c r="H388" s="59" t="s">
        <v>6</v>
      </c>
      <c r="I388" s="84">
        <v>45620</v>
      </c>
      <c r="J388" s="84">
        <v>45621</v>
      </c>
    </row>
    <row r="389" spans="1:10" ht="29.25" x14ac:dyDescent="0.25">
      <c r="A389" s="73">
        <v>83</v>
      </c>
      <c r="B389" s="71" t="s">
        <v>212</v>
      </c>
      <c r="C389" s="71" t="s">
        <v>129</v>
      </c>
      <c r="D389" s="73" t="str">
        <f>_xlfn.XLOOKUP(E389,Catálogo!$C$4:$C$111,Catálogo!$B$4:$B$111)</f>
        <v>14.5</v>
      </c>
      <c r="E389" s="71" t="s">
        <v>201</v>
      </c>
      <c r="F389" s="59" t="s">
        <v>6</v>
      </c>
      <c r="G389" s="59" t="s">
        <v>7</v>
      </c>
      <c r="H389" s="59" t="s">
        <v>6</v>
      </c>
      <c r="I389" s="84">
        <v>45622</v>
      </c>
      <c r="J389" s="84">
        <v>45628</v>
      </c>
    </row>
    <row r="390" spans="1:10" ht="29.25" x14ac:dyDescent="0.25">
      <c r="A390" s="73">
        <v>84</v>
      </c>
      <c r="B390" s="71" t="s">
        <v>212</v>
      </c>
      <c r="C390" s="71" t="s">
        <v>129</v>
      </c>
      <c r="D390" s="73" t="str">
        <f>_xlfn.XLOOKUP(E390,Catálogo!$C$4:$C$111,Catálogo!$B$4:$B$111)</f>
        <v>14.6</v>
      </c>
      <c r="E390" s="71" t="s">
        <v>202</v>
      </c>
      <c r="F390" s="59" t="s">
        <v>6</v>
      </c>
      <c r="G390" s="59" t="s">
        <v>7</v>
      </c>
      <c r="H390" s="59" t="s">
        <v>93</v>
      </c>
      <c r="I390" s="84">
        <v>45621</v>
      </c>
      <c r="J390" s="84">
        <v>45636</v>
      </c>
    </row>
    <row r="391" spans="1:10" ht="28.5" x14ac:dyDescent="0.25">
      <c r="A391" s="73">
        <v>85</v>
      </c>
      <c r="B391" s="74" t="s">
        <v>212</v>
      </c>
      <c r="C391" s="59" t="s">
        <v>130</v>
      </c>
      <c r="D391" s="73" t="str">
        <f>_xlfn.XLOOKUP(E391,Catálogo!$C$4:$C$111,Catálogo!$B$4:$B$111)</f>
        <v>15.1</v>
      </c>
      <c r="E391" s="74" t="s">
        <v>87</v>
      </c>
      <c r="F391" s="59" t="s">
        <v>6</v>
      </c>
      <c r="G391" s="59" t="s">
        <v>60</v>
      </c>
      <c r="H391" s="59" t="s">
        <v>6</v>
      </c>
      <c r="I391" s="62">
        <v>45582</v>
      </c>
      <c r="J391" s="64">
        <v>45597</v>
      </c>
    </row>
    <row r="392" spans="1:10" ht="42.75" x14ac:dyDescent="0.25">
      <c r="A392" s="73">
        <v>86</v>
      </c>
      <c r="B392" s="74" t="s">
        <v>212</v>
      </c>
      <c r="C392" s="59" t="s">
        <v>130</v>
      </c>
      <c r="D392" s="73" t="str">
        <f>_xlfn.XLOOKUP(E392,Catálogo!$C$4:$C$111,Catálogo!$B$4:$B$111)</f>
        <v>15.2</v>
      </c>
      <c r="E392" s="74" t="s">
        <v>203</v>
      </c>
      <c r="F392" s="59" t="s">
        <v>21</v>
      </c>
      <c r="G392" s="59" t="s">
        <v>204</v>
      </c>
      <c r="H392" s="59" t="s">
        <v>93</v>
      </c>
      <c r="I392" s="62">
        <v>45598</v>
      </c>
      <c r="J392" s="64">
        <v>45600</v>
      </c>
    </row>
    <row r="393" spans="1:10" ht="42.75" x14ac:dyDescent="0.25">
      <c r="A393" s="73">
        <v>87</v>
      </c>
      <c r="B393" s="74" t="s">
        <v>212</v>
      </c>
      <c r="C393" s="59" t="s">
        <v>130</v>
      </c>
      <c r="D393" s="73" t="str">
        <f>_xlfn.XLOOKUP(E393,Catálogo!$C$4:$C$111,Catálogo!$B$4:$B$111)</f>
        <v>15.3</v>
      </c>
      <c r="E393" s="74" t="s">
        <v>205</v>
      </c>
      <c r="F393" s="59" t="s">
        <v>21</v>
      </c>
      <c r="G393" s="59" t="s">
        <v>89</v>
      </c>
      <c r="H393" s="59" t="s">
        <v>6</v>
      </c>
      <c r="I393" s="62">
        <v>45600</v>
      </c>
      <c r="J393" s="64">
        <v>45601</v>
      </c>
    </row>
    <row r="394" spans="1:10" ht="28.5" x14ac:dyDescent="0.25">
      <c r="A394" s="73">
        <v>88</v>
      </c>
      <c r="B394" s="74" t="s">
        <v>212</v>
      </c>
      <c r="C394" s="59" t="s">
        <v>130</v>
      </c>
      <c r="D394" s="73" t="str">
        <f>_xlfn.XLOOKUP(E394,Catálogo!$C$4:$C$111,Catálogo!$B$4:$B$111)</f>
        <v>15.4</v>
      </c>
      <c r="E394" s="74" t="s">
        <v>90</v>
      </c>
      <c r="F394" s="59" t="s">
        <v>6</v>
      </c>
      <c r="G394" s="59" t="s">
        <v>11</v>
      </c>
      <c r="H394" s="59" t="s">
        <v>6</v>
      </c>
      <c r="I394" s="62">
        <v>45582</v>
      </c>
      <c r="J394" s="64">
        <v>45597</v>
      </c>
    </row>
    <row r="395" spans="1:10" ht="57" x14ac:dyDescent="0.25">
      <c r="A395" s="73">
        <v>89</v>
      </c>
      <c r="B395" s="74" t="s">
        <v>212</v>
      </c>
      <c r="C395" s="59" t="s">
        <v>130</v>
      </c>
      <c r="D395" s="73" t="str">
        <f>_xlfn.XLOOKUP(E395,Catálogo!$C$4:$C$111,Catálogo!$B$4:$B$111)</f>
        <v>15.5</v>
      </c>
      <c r="E395" s="74" t="s">
        <v>206</v>
      </c>
      <c r="F395" s="59" t="s">
        <v>21</v>
      </c>
      <c r="G395" s="59" t="s">
        <v>204</v>
      </c>
      <c r="H395" s="59" t="s">
        <v>93</v>
      </c>
      <c r="I395" s="82">
        <v>45600</v>
      </c>
      <c r="J395" s="84">
        <v>45601</v>
      </c>
    </row>
    <row r="396" spans="1:10" ht="28.5" x14ac:dyDescent="0.25">
      <c r="A396" s="73">
        <v>90</v>
      </c>
      <c r="B396" s="74" t="s">
        <v>212</v>
      </c>
      <c r="C396" s="59" t="s">
        <v>130</v>
      </c>
      <c r="D396" s="73" t="str">
        <f>_xlfn.XLOOKUP(E396,Catálogo!$C$4:$C$111,Catálogo!$B$4:$B$111)</f>
        <v>15.6</v>
      </c>
      <c r="E396" s="74" t="s">
        <v>91</v>
      </c>
      <c r="F396" s="59" t="s">
        <v>6</v>
      </c>
      <c r="G396" s="59" t="s">
        <v>7</v>
      </c>
      <c r="H396" s="59" t="s">
        <v>6</v>
      </c>
      <c r="I396" s="62">
        <v>45601</v>
      </c>
      <c r="J396" s="64">
        <v>45603</v>
      </c>
    </row>
    <row r="397" spans="1:10" x14ac:dyDescent="0.25">
      <c r="A397" s="73">
        <v>91</v>
      </c>
      <c r="B397" s="74" t="s">
        <v>212</v>
      </c>
      <c r="C397" s="59" t="s">
        <v>131</v>
      </c>
      <c r="D397" s="73" t="str">
        <f>_xlfn.XLOOKUP(E397,Catálogo!$C$4:$C$111,Catálogo!$B$4:$B$111)</f>
        <v>16.1</v>
      </c>
      <c r="E397" s="74" t="s">
        <v>92</v>
      </c>
      <c r="F397" s="59" t="s">
        <v>13</v>
      </c>
      <c r="G397" s="59" t="s">
        <v>93</v>
      </c>
      <c r="H397" s="59" t="s">
        <v>93</v>
      </c>
      <c r="I397" s="62">
        <v>45581</v>
      </c>
      <c r="J397" s="64">
        <v>45586</v>
      </c>
    </row>
    <row r="398" spans="1:10" x14ac:dyDescent="0.25">
      <c r="A398" s="73">
        <v>92</v>
      </c>
      <c r="B398" s="74" t="s">
        <v>212</v>
      </c>
      <c r="C398" s="59" t="s">
        <v>131</v>
      </c>
      <c r="D398" s="73" t="str">
        <f>_xlfn.XLOOKUP(E398,Catálogo!$C$4:$C$111,Catálogo!$B$4:$B$111)</f>
        <v>16.2</v>
      </c>
      <c r="E398" s="74" t="s">
        <v>207</v>
      </c>
      <c r="F398" s="59" t="s">
        <v>6</v>
      </c>
      <c r="G398" s="59" t="s">
        <v>7</v>
      </c>
      <c r="H398" s="59" t="s">
        <v>6</v>
      </c>
      <c r="I398" s="62">
        <v>45587</v>
      </c>
      <c r="J398" s="64">
        <v>45591</v>
      </c>
    </row>
    <row r="399" spans="1:10" ht="28.5" x14ac:dyDescent="0.25">
      <c r="A399" s="73">
        <v>93</v>
      </c>
      <c r="B399" s="74" t="s">
        <v>212</v>
      </c>
      <c r="C399" s="59" t="s">
        <v>131</v>
      </c>
      <c r="D399" s="73" t="str">
        <f>_xlfn.XLOOKUP(E399,Catálogo!$C$4:$C$111,Catálogo!$B$4:$B$111)</f>
        <v>16.3</v>
      </c>
      <c r="E399" s="74" t="s">
        <v>95</v>
      </c>
      <c r="F399" s="59" t="s">
        <v>21</v>
      </c>
      <c r="G399" s="59" t="s">
        <v>96</v>
      </c>
      <c r="H399" s="59" t="s">
        <v>93</v>
      </c>
      <c r="I399" s="62">
        <v>45582</v>
      </c>
      <c r="J399" s="64">
        <v>45589</v>
      </c>
    </row>
    <row r="400" spans="1:10" x14ac:dyDescent="0.25">
      <c r="A400" s="73">
        <v>94</v>
      </c>
      <c r="B400" s="74" t="s">
        <v>212</v>
      </c>
      <c r="C400" s="59" t="s">
        <v>131</v>
      </c>
      <c r="D400" s="73" t="str">
        <f>_xlfn.XLOOKUP(E400,Catálogo!$C$4:$C$111,Catálogo!$B$4:$B$111)</f>
        <v>16.4</v>
      </c>
      <c r="E400" s="74" t="s">
        <v>97</v>
      </c>
      <c r="F400" s="59" t="s">
        <v>13</v>
      </c>
      <c r="G400" s="59" t="s">
        <v>16</v>
      </c>
      <c r="H400" s="59" t="s">
        <v>103</v>
      </c>
      <c r="I400" s="62">
        <v>45593</v>
      </c>
      <c r="J400" s="64">
        <v>45600</v>
      </c>
    </row>
    <row r="401" spans="1:10" x14ac:dyDescent="0.25">
      <c r="A401" s="73">
        <v>95</v>
      </c>
      <c r="B401" s="74" t="s">
        <v>212</v>
      </c>
      <c r="C401" s="59" t="s">
        <v>131</v>
      </c>
      <c r="D401" s="73" t="str">
        <f>_xlfn.XLOOKUP(E401,Catálogo!$C$4:$C$111,Catálogo!$B$4:$B$111)</f>
        <v>16.5</v>
      </c>
      <c r="E401" s="74" t="s">
        <v>98</v>
      </c>
      <c r="F401" s="59" t="s">
        <v>13</v>
      </c>
      <c r="G401" s="59" t="s">
        <v>16</v>
      </c>
      <c r="H401" s="59" t="s">
        <v>6</v>
      </c>
      <c r="I401" s="62">
        <v>45620</v>
      </c>
      <c r="J401" s="62">
        <v>45621</v>
      </c>
    </row>
    <row r="402" spans="1:10" ht="28.5" x14ac:dyDescent="0.25">
      <c r="A402" s="73">
        <v>96</v>
      </c>
      <c r="B402" s="74" t="s">
        <v>212</v>
      </c>
      <c r="C402" s="59" t="s">
        <v>131</v>
      </c>
      <c r="D402" s="73" t="str">
        <f>_xlfn.XLOOKUP(E402,Catálogo!$C$4:$C$111,Catálogo!$B$4:$B$111)</f>
        <v>16.6</v>
      </c>
      <c r="E402" s="74" t="s">
        <v>99</v>
      </c>
      <c r="F402" s="59" t="s">
        <v>13</v>
      </c>
      <c r="G402" s="59" t="s">
        <v>16</v>
      </c>
      <c r="H402" s="59" t="s">
        <v>103</v>
      </c>
      <c r="I402" s="62">
        <v>45594</v>
      </c>
      <c r="J402" s="62">
        <v>45617</v>
      </c>
    </row>
    <row r="403" spans="1:10" ht="28.5" x14ac:dyDescent="0.25">
      <c r="A403" s="73">
        <v>97</v>
      </c>
      <c r="B403" s="74" t="s">
        <v>212</v>
      </c>
      <c r="C403" s="59" t="s">
        <v>131</v>
      </c>
      <c r="D403" s="73" t="str">
        <f>_xlfn.XLOOKUP(E403,Catálogo!$C$4:$C$111,Catálogo!$B$4:$B$111)</f>
        <v>16.7</v>
      </c>
      <c r="E403" s="74" t="s">
        <v>208</v>
      </c>
      <c r="F403" s="59" t="s">
        <v>13</v>
      </c>
      <c r="G403" s="59" t="s">
        <v>16</v>
      </c>
      <c r="H403" s="59" t="s">
        <v>103</v>
      </c>
      <c r="I403" s="62">
        <v>45595</v>
      </c>
      <c r="J403" s="62">
        <v>45618</v>
      </c>
    </row>
    <row r="404" spans="1:10" ht="28.5" x14ac:dyDescent="0.25">
      <c r="A404" s="73">
        <v>99</v>
      </c>
      <c r="B404" s="74" t="s">
        <v>212</v>
      </c>
      <c r="C404" s="59" t="s">
        <v>132</v>
      </c>
      <c r="D404" s="73" t="str">
        <f>_xlfn.XLOOKUP(E404,Catálogo!$C$4:$C$111,Catálogo!$B$4:$B$111)</f>
        <v>17.1</v>
      </c>
      <c r="E404" s="74" t="s">
        <v>102</v>
      </c>
      <c r="F404" s="59" t="s">
        <v>13</v>
      </c>
      <c r="G404" s="59" t="s">
        <v>103</v>
      </c>
      <c r="H404" s="59" t="s">
        <v>93</v>
      </c>
      <c r="I404" s="62">
        <v>45604</v>
      </c>
      <c r="J404" s="62">
        <v>45604</v>
      </c>
    </row>
    <row r="405" spans="1:10" ht="42.75" x14ac:dyDescent="0.25">
      <c r="A405" s="73">
        <v>100</v>
      </c>
      <c r="B405" s="74" t="s">
        <v>212</v>
      </c>
      <c r="C405" s="59" t="s">
        <v>132</v>
      </c>
      <c r="D405" s="73" t="str">
        <f>_xlfn.XLOOKUP(E405,Catálogo!$C$4:$C$111,Catálogo!$B$4:$B$111)</f>
        <v>17.2</v>
      </c>
      <c r="E405" s="74" t="s">
        <v>104</v>
      </c>
      <c r="F405" s="59" t="s">
        <v>6</v>
      </c>
      <c r="G405" s="59" t="s">
        <v>11</v>
      </c>
      <c r="H405" s="59" t="s">
        <v>6</v>
      </c>
      <c r="I405" s="62">
        <v>45600</v>
      </c>
      <c r="J405" s="64">
        <v>45604</v>
      </c>
    </row>
    <row r="406" spans="1:10" ht="28.5" x14ac:dyDescent="0.25">
      <c r="A406" s="73">
        <v>101</v>
      </c>
      <c r="B406" s="74" t="s">
        <v>212</v>
      </c>
      <c r="C406" s="59" t="s">
        <v>132</v>
      </c>
      <c r="D406" s="73" t="str">
        <f>_xlfn.XLOOKUP(E406,Catálogo!$C$4:$C$111,Catálogo!$B$4:$B$111)</f>
        <v>17.4</v>
      </c>
      <c r="E406" s="74" t="s">
        <v>105</v>
      </c>
      <c r="F406" s="59" t="s">
        <v>6</v>
      </c>
      <c r="G406" s="59" t="s">
        <v>60</v>
      </c>
      <c r="H406" s="59" t="s">
        <v>6</v>
      </c>
      <c r="I406" s="62">
        <v>45605</v>
      </c>
      <c r="J406" s="64">
        <v>45607</v>
      </c>
    </row>
    <row r="407" spans="1:10" ht="28.5" x14ac:dyDescent="0.25">
      <c r="A407" s="73">
        <v>102</v>
      </c>
      <c r="B407" s="74" t="s">
        <v>212</v>
      </c>
      <c r="C407" s="59" t="s">
        <v>132</v>
      </c>
      <c r="D407" s="73" t="str">
        <f>_xlfn.XLOOKUP(E407,Catálogo!$C$4:$C$111,Catálogo!$B$4:$B$111)</f>
        <v>17.5</v>
      </c>
      <c r="E407" s="74" t="s">
        <v>106</v>
      </c>
      <c r="F407" s="59" t="s">
        <v>6</v>
      </c>
      <c r="G407" s="59" t="s">
        <v>7</v>
      </c>
      <c r="H407" s="59" t="s">
        <v>6</v>
      </c>
      <c r="I407" s="62">
        <v>45607</v>
      </c>
      <c r="J407" s="64">
        <v>45607</v>
      </c>
    </row>
    <row r="408" spans="1:10" ht="28.5" x14ac:dyDescent="0.25">
      <c r="A408" s="73">
        <v>103</v>
      </c>
      <c r="B408" s="74" t="s">
        <v>212</v>
      </c>
      <c r="C408" s="59" t="s">
        <v>132</v>
      </c>
      <c r="D408" s="73" t="str">
        <f>_xlfn.XLOOKUP(E408,Catálogo!$C$4:$C$111,Catálogo!$B$4:$B$111)</f>
        <v>17.6</v>
      </c>
      <c r="E408" s="74" t="s">
        <v>107</v>
      </c>
      <c r="F408" s="59" t="s">
        <v>13</v>
      </c>
      <c r="G408" s="59" t="s">
        <v>31</v>
      </c>
      <c r="H408" s="59" t="s">
        <v>93</v>
      </c>
      <c r="I408" s="62">
        <v>45608</v>
      </c>
      <c r="J408" s="64">
        <v>45611</v>
      </c>
    </row>
    <row r="409" spans="1:10" ht="42.75" x14ac:dyDescent="0.25">
      <c r="A409" s="73">
        <v>104</v>
      </c>
      <c r="B409" s="74" t="s">
        <v>212</v>
      </c>
      <c r="C409" s="59" t="s">
        <v>132</v>
      </c>
      <c r="D409" s="73" t="str">
        <f>_xlfn.XLOOKUP(E409,Catálogo!$C$4:$C$111,Catálogo!$B$4:$B$111)</f>
        <v>17.7</v>
      </c>
      <c r="E409" s="74" t="s">
        <v>108</v>
      </c>
      <c r="F409" s="59" t="s">
        <v>6</v>
      </c>
      <c r="G409" s="59" t="s">
        <v>11</v>
      </c>
      <c r="H409" s="59" t="s">
        <v>6</v>
      </c>
      <c r="I409" s="62">
        <v>45622</v>
      </c>
      <c r="J409" s="64">
        <v>45622</v>
      </c>
    </row>
    <row r="410" spans="1:10" ht="28.5" x14ac:dyDescent="0.25">
      <c r="A410" s="73">
        <v>105</v>
      </c>
      <c r="B410" s="74" t="s">
        <v>212</v>
      </c>
      <c r="C410" s="59" t="s">
        <v>132</v>
      </c>
      <c r="D410" s="73" t="str">
        <f>_xlfn.XLOOKUP(E410,Catálogo!$C$4:$C$111,Catálogo!$B$4:$B$111)</f>
        <v>17.8</v>
      </c>
      <c r="E410" s="74" t="s">
        <v>109</v>
      </c>
      <c r="F410" s="59" t="s">
        <v>6</v>
      </c>
      <c r="G410" s="59" t="s">
        <v>11</v>
      </c>
      <c r="H410" s="59" t="s">
        <v>6</v>
      </c>
      <c r="I410" s="62">
        <v>45622</v>
      </c>
      <c r="J410" s="64">
        <v>45622</v>
      </c>
    </row>
    <row r="411" spans="1:10" ht="42.75" x14ac:dyDescent="0.25">
      <c r="A411" s="73">
        <v>106</v>
      </c>
      <c r="B411" s="74" t="s">
        <v>212</v>
      </c>
      <c r="C411" s="59" t="s">
        <v>132</v>
      </c>
      <c r="D411" s="73" t="str">
        <f>_xlfn.XLOOKUP(E411,Catálogo!$C$4:$C$111,Catálogo!$B$4:$B$111)</f>
        <v>17.9</v>
      </c>
      <c r="E411" s="74" t="s">
        <v>110</v>
      </c>
      <c r="F411" s="59" t="s">
        <v>6</v>
      </c>
      <c r="G411" s="59" t="s">
        <v>11</v>
      </c>
      <c r="H411" s="59" t="s">
        <v>6</v>
      </c>
      <c r="I411" s="86">
        <v>45622</v>
      </c>
      <c r="J411" s="86">
        <v>45622</v>
      </c>
    </row>
    <row r="412" spans="1:10" x14ac:dyDescent="0.25">
      <c r="A412" s="73">
        <v>107</v>
      </c>
      <c r="B412" s="74" t="s">
        <v>212</v>
      </c>
      <c r="C412" s="59" t="s">
        <v>132</v>
      </c>
      <c r="D412" s="73" t="str">
        <f>_xlfn.XLOOKUP(E412,Catálogo!$C$4:$C$111,Catálogo!$B$4:$B$111)</f>
        <v>17.10</v>
      </c>
      <c r="E412" s="74" t="s">
        <v>111</v>
      </c>
      <c r="F412" s="59" t="s">
        <v>6</v>
      </c>
      <c r="G412" s="59" t="s">
        <v>11</v>
      </c>
      <c r="H412" s="59" t="s">
        <v>6</v>
      </c>
      <c r="I412" s="62">
        <v>45623</v>
      </c>
      <c r="J412" s="62">
        <v>45623</v>
      </c>
    </row>
    <row r="413" spans="1:10" x14ac:dyDescent="0.25">
      <c r="A413" s="73">
        <v>1</v>
      </c>
      <c r="B413" s="74" t="s">
        <v>214</v>
      </c>
      <c r="C413" s="74" t="s">
        <v>117</v>
      </c>
      <c r="D413" s="73" t="str">
        <f>_xlfn.XLOOKUP(E413,Catálogo!$C$4:$C$111,Catálogo!$B$4:$B$111)</f>
        <v>1.1</v>
      </c>
      <c r="E413" s="74" t="s">
        <v>5</v>
      </c>
      <c r="F413" s="59" t="s">
        <v>6</v>
      </c>
      <c r="G413" s="59" t="s">
        <v>7</v>
      </c>
      <c r="H413" s="59" t="s">
        <v>6</v>
      </c>
      <c r="I413" s="86">
        <v>45576</v>
      </c>
      <c r="J413" s="86">
        <v>45576</v>
      </c>
    </row>
    <row r="414" spans="1:10" ht="28.5" x14ac:dyDescent="0.25">
      <c r="A414" s="73">
        <v>2</v>
      </c>
      <c r="B414" s="74" t="s">
        <v>214</v>
      </c>
      <c r="C414" s="59" t="s">
        <v>117</v>
      </c>
      <c r="D414" s="73" t="str">
        <f>_xlfn.XLOOKUP(E414,Catálogo!$C$4:$C$111,Catálogo!$B$4:$B$111)</f>
        <v>1.2</v>
      </c>
      <c r="E414" s="74" t="s">
        <v>142</v>
      </c>
      <c r="F414" s="59" t="s">
        <v>13</v>
      </c>
      <c r="G414" s="59" t="s">
        <v>7</v>
      </c>
      <c r="H414" s="59" t="s">
        <v>134</v>
      </c>
      <c r="I414" s="86">
        <v>45558</v>
      </c>
      <c r="J414" s="86">
        <v>45569</v>
      </c>
    </row>
    <row r="415" spans="1:10" ht="28.5" x14ac:dyDescent="0.25">
      <c r="A415" s="73">
        <v>3</v>
      </c>
      <c r="B415" s="74" t="s">
        <v>214</v>
      </c>
      <c r="C415" s="59" t="s">
        <v>117</v>
      </c>
      <c r="D415" s="73" t="str">
        <f>_xlfn.XLOOKUP(E415,Catálogo!$C$4:$C$111,Catálogo!$B$4:$B$111)</f>
        <v>1.3</v>
      </c>
      <c r="E415" s="74" t="s">
        <v>143</v>
      </c>
      <c r="F415" s="59" t="s">
        <v>6</v>
      </c>
      <c r="G415" s="59" t="s">
        <v>7</v>
      </c>
      <c r="H415" s="59" t="s">
        <v>6</v>
      </c>
      <c r="I415" s="62">
        <v>45558</v>
      </c>
      <c r="J415" s="62">
        <v>45558</v>
      </c>
    </row>
    <row r="416" spans="1:10" ht="28.5" x14ac:dyDescent="0.25">
      <c r="A416" s="73">
        <v>4</v>
      </c>
      <c r="B416" s="74" t="s">
        <v>214</v>
      </c>
      <c r="C416" s="59" t="s">
        <v>117</v>
      </c>
      <c r="D416" s="73" t="str">
        <f>_xlfn.XLOOKUP(E416,Catálogo!$C$4:$C$111,Catálogo!$B$4:$B$111)</f>
        <v>1.4</v>
      </c>
      <c r="E416" s="74" t="s">
        <v>144</v>
      </c>
      <c r="F416" s="59" t="s">
        <v>21</v>
      </c>
      <c r="G416" s="59" t="s">
        <v>145</v>
      </c>
      <c r="H416" s="59" t="s">
        <v>45</v>
      </c>
      <c r="I416" s="62">
        <v>45579</v>
      </c>
      <c r="J416" s="62">
        <v>45599</v>
      </c>
    </row>
    <row r="417" spans="1:10" ht="28.5" x14ac:dyDescent="0.25">
      <c r="A417" s="73">
        <v>5</v>
      </c>
      <c r="B417" s="74" t="s">
        <v>214</v>
      </c>
      <c r="C417" s="59" t="s">
        <v>117</v>
      </c>
      <c r="D417" s="73" t="str">
        <f>_xlfn.XLOOKUP(E417,Catálogo!$C$4:$C$111,Catálogo!$B$4:$B$111)</f>
        <v>1.5</v>
      </c>
      <c r="E417" s="74" t="s">
        <v>146</v>
      </c>
      <c r="F417" s="59" t="s">
        <v>21</v>
      </c>
      <c r="G417" s="59" t="s">
        <v>145</v>
      </c>
      <c r="H417" s="59" t="s">
        <v>6</v>
      </c>
      <c r="I417" s="62">
        <v>45600</v>
      </c>
      <c r="J417" s="62">
        <v>45627</v>
      </c>
    </row>
    <row r="418" spans="1:10" x14ac:dyDescent="0.25">
      <c r="A418" s="73">
        <v>6</v>
      </c>
      <c r="B418" s="74" t="s">
        <v>214</v>
      </c>
      <c r="C418" s="59" t="s">
        <v>118</v>
      </c>
      <c r="D418" s="73" t="str">
        <f>_xlfn.XLOOKUP(E418,Catálogo!$C$4:$C$111,Catálogo!$B$4:$B$111)</f>
        <v>2.2</v>
      </c>
      <c r="E418" s="103" t="s">
        <v>221</v>
      </c>
      <c r="F418" s="103" t="s">
        <v>6</v>
      </c>
      <c r="G418" s="103" t="s">
        <v>7</v>
      </c>
      <c r="H418" s="103" t="s">
        <v>6</v>
      </c>
      <c r="I418" s="100">
        <v>45576</v>
      </c>
      <c r="J418" s="99">
        <v>45576</v>
      </c>
    </row>
    <row r="419" spans="1:10" x14ac:dyDescent="0.25">
      <c r="A419" s="73">
        <v>7</v>
      </c>
      <c r="B419" s="74" t="s">
        <v>214</v>
      </c>
      <c r="C419" s="59" t="s">
        <v>118</v>
      </c>
      <c r="D419" s="73" t="str">
        <f>_xlfn.XLOOKUP(E419,Catálogo!$C$4:$C$111,Catálogo!$B$4:$B$111)</f>
        <v>2.4</v>
      </c>
      <c r="E419" s="103" t="s">
        <v>220</v>
      </c>
      <c r="F419" s="103" t="s">
        <v>6</v>
      </c>
      <c r="G419" s="103" t="s">
        <v>11</v>
      </c>
      <c r="H419" s="103" t="s">
        <v>6</v>
      </c>
      <c r="I419" s="100">
        <v>45581</v>
      </c>
      <c r="J419" s="99">
        <v>45581</v>
      </c>
    </row>
    <row r="420" spans="1:10" x14ac:dyDescent="0.25">
      <c r="A420" s="73">
        <v>8</v>
      </c>
      <c r="B420" s="74" t="s">
        <v>214</v>
      </c>
      <c r="C420" s="79" t="s">
        <v>118</v>
      </c>
      <c r="D420" s="73" t="str">
        <f>_xlfn.XLOOKUP(E420,Catálogo!$C$4:$C$111,Catálogo!$B$4:$B$111)</f>
        <v>2.5</v>
      </c>
      <c r="E420" s="104" t="s">
        <v>12</v>
      </c>
      <c r="F420" s="105" t="s">
        <v>13</v>
      </c>
      <c r="G420" s="105" t="s">
        <v>14</v>
      </c>
      <c r="H420" s="105" t="s">
        <v>103</v>
      </c>
      <c r="I420" s="106">
        <v>45581</v>
      </c>
      <c r="J420" s="99">
        <v>45582</v>
      </c>
    </row>
    <row r="421" spans="1:10" x14ac:dyDescent="0.25">
      <c r="A421" s="73">
        <v>9</v>
      </c>
      <c r="B421" s="74" t="s">
        <v>214</v>
      </c>
      <c r="C421" s="79" t="s">
        <v>118</v>
      </c>
      <c r="D421" s="73" t="str">
        <f>_xlfn.XLOOKUP(E421,Catálogo!$C$4:$C$111,Catálogo!$B$4:$B$111)</f>
        <v>2.6</v>
      </c>
      <c r="E421" s="104" t="s">
        <v>15</v>
      </c>
      <c r="F421" s="105" t="s">
        <v>13</v>
      </c>
      <c r="G421" s="105" t="s">
        <v>16</v>
      </c>
      <c r="H421" s="105" t="s">
        <v>103</v>
      </c>
      <c r="I421" s="106">
        <v>45581</v>
      </c>
      <c r="J421" s="99">
        <v>45582</v>
      </c>
    </row>
    <row r="422" spans="1:10" x14ac:dyDescent="0.25">
      <c r="A422" s="73">
        <v>10</v>
      </c>
      <c r="B422" s="74" t="s">
        <v>214</v>
      </c>
      <c r="C422" s="59" t="s">
        <v>119</v>
      </c>
      <c r="D422" s="73" t="str">
        <f>_xlfn.XLOOKUP(E422,Catálogo!$C$4:$C$111,Catálogo!$B$4:$B$111)</f>
        <v>3.1</v>
      </c>
      <c r="E422" s="74" t="s">
        <v>17</v>
      </c>
      <c r="F422" s="59" t="s">
        <v>13</v>
      </c>
      <c r="G422" s="59" t="s">
        <v>18</v>
      </c>
      <c r="H422" s="59" t="s">
        <v>18</v>
      </c>
      <c r="I422" s="62">
        <v>45597</v>
      </c>
      <c r="J422" s="62">
        <v>45597</v>
      </c>
    </row>
    <row r="423" spans="1:10" ht="28.5" x14ac:dyDescent="0.25">
      <c r="A423" s="73">
        <v>11</v>
      </c>
      <c r="B423" s="74" t="s">
        <v>214</v>
      </c>
      <c r="C423" s="59" t="s">
        <v>120</v>
      </c>
      <c r="D423" s="73" t="str">
        <f>_xlfn.XLOOKUP(E423,Catálogo!$C$4:$C$111,Catálogo!$B$4:$B$111)</f>
        <v>4.1</v>
      </c>
      <c r="E423" s="74" t="s">
        <v>19</v>
      </c>
      <c r="F423" s="59" t="s">
        <v>6</v>
      </c>
      <c r="G423" s="59" t="s">
        <v>7</v>
      </c>
      <c r="H423" s="59" t="s">
        <v>6</v>
      </c>
      <c r="I423" s="86">
        <v>45576</v>
      </c>
      <c r="J423" s="86">
        <v>45576</v>
      </c>
    </row>
    <row r="424" spans="1:10" x14ac:dyDescent="0.25">
      <c r="A424" s="73">
        <v>12</v>
      </c>
      <c r="B424" s="74" t="s">
        <v>214</v>
      </c>
      <c r="C424" s="59" t="s">
        <v>120</v>
      </c>
      <c r="D424" s="73" t="str">
        <f>_xlfn.XLOOKUP(E424,Catálogo!$C$4:$C$111,Catálogo!$B$4:$B$111)</f>
        <v>4.2</v>
      </c>
      <c r="E424" s="74" t="s">
        <v>20</v>
      </c>
      <c r="F424" s="59" t="s">
        <v>21</v>
      </c>
      <c r="G424" s="59" t="s">
        <v>22</v>
      </c>
      <c r="H424" s="59" t="s">
        <v>6</v>
      </c>
      <c r="I424" s="86">
        <v>45576</v>
      </c>
      <c r="J424" s="95">
        <v>45612</v>
      </c>
    </row>
    <row r="425" spans="1:10" ht="28.5" x14ac:dyDescent="0.25">
      <c r="A425" s="73">
        <v>13</v>
      </c>
      <c r="B425" s="74" t="s">
        <v>214</v>
      </c>
      <c r="C425" s="59" t="s">
        <v>120</v>
      </c>
      <c r="D425" s="73" t="str">
        <f>_xlfn.XLOOKUP(E425,Catálogo!$C$4:$C$111,Catálogo!$B$4:$B$111)</f>
        <v>4.3</v>
      </c>
      <c r="E425" s="74" t="s">
        <v>23</v>
      </c>
      <c r="F425" s="59" t="s">
        <v>21</v>
      </c>
      <c r="G425" s="59" t="s">
        <v>22</v>
      </c>
      <c r="H425" s="59" t="s">
        <v>6</v>
      </c>
      <c r="I425" s="86">
        <v>45576</v>
      </c>
      <c r="J425" s="95">
        <v>45612</v>
      </c>
    </row>
    <row r="426" spans="1:10" ht="28.5" x14ac:dyDescent="0.25">
      <c r="A426" s="73">
        <v>14</v>
      </c>
      <c r="B426" s="74" t="s">
        <v>214</v>
      </c>
      <c r="C426" s="59" t="s">
        <v>120</v>
      </c>
      <c r="D426" s="73" t="str">
        <f>_xlfn.XLOOKUP(E426,Catálogo!$C$4:$C$111,Catálogo!$B$4:$B$111)</f>
        <v>4.4</v>
      </c>
      <c r="E426" s="74" t="s">
        <v>147</v>
      </c>
      <c r="F426" s="59" t="s">
        <v>21</v>
      </c>
      <c r="G426" s="59" t="s">
        <v>25</v>
      </c>
      <c r="H426" s="59" t="s">
        <v>103</v>
      </c>
      <c r="I426" s="95">
        <v>45581</v>
      </c>
      <c r="J426" s="96">
        <v>45617</v>
      </c>
    </row>
    <row r="427" spans="1:10" ht="28.5" x14ac:dyDescent="0.25">
      <c r="A427" s="73">
        <v>15</v>
      </c>
      <c r="B427" s="74" t="s">
        <v>214</v>
      </c>
      <c r="C427" s="59" t="s">
        <v>120</v>
      </c>
      <c r="D427" s="73" t="str">
        <f>_xlfn.XLOOKUP(E427,Catálogo!$C$4:$C$111,Catálogo!$B$4:$B$111)</f>
        <v>4.5</v>
      </c>
      <c r="E427" s="74" t="s">
        <v>148</v>
      </c>
      <c r="F427" s="59" t="s">
        <v>21</v>
      </c>
      <c r="G427" s="59" t="s">
        <v>25</v>
      </c>
      <c r="H427" s="59" t="s">
        <v>103</v>
      </c>
      <c r="I427" s="62">
        <v>45576</v>
      </c>
      <c r="J427" s="62">
        <v>45622</v>
      </c>
    </row>
    <row r="428" spans="1:10" ht="28.5" x14ac:dyDescent="0.25">
      <c r="A428" s="73">
        <v>16</v>
      </c>
      <c r="B428" s="74" t="s">
        <v>214</v>
      </c>
      <c r="C428" s="59" t="s">
        <v>120</v>
      </c>
      <c r="D428" s="73" t="str">
        <f>_xlfn.XLOOKUP(E428,Catálogo!$C$4:$C$111,Catálogo!$B$4:$B$111)</f>
        <v>4.6</v>
      </c>
      <c r="E428" s="74" t="s">
        <v>26</v>
      </c>
      <c r="F428" s="59" t="s">
        <v>13</v>
      </c>
      <c r="G428" s="59" t="s">
        <v>27</v>
      </c>
      <c r="H428" s="59" t="s">
        <v>103</v>
      </c>
      <c r="I428" s="95">
        <v>45581</v>
      </c>
      <c r="J428" s="96">
        <v>45626</v>
      </c>
    </row>
    <row r="429" spans="1:10" x14ac:dyDescent="0.25">
      <c r="A429" s="73">
        <v>17</v>
      </c>
      <c r="B429" s="74" t="s">
        <v>214</v>
      </c>
      <c r="C429" s="59" t="s">
        <v>120</v>
      </c>
      <c r="D429" s="73" t="str">
        <f>_xlfn.XLOOKUP(E429,Catálogo!$C$4:$C$111,Catálogo!$B$4:$B$111)</f>
        <v>4.7</v>
      </c>
      <c r="E429" s="74" t="s">
        <v>28</v>
      </c>
      <c r="F429" s="59" t="s">
        <v>13</v>
      </c>
      <c r="G429" s="59" t="s">
        <v>29</v>
      </c>
      <c r="H429" s="59" t="s">
        <v>103</v>
      </c>
      <c r="I429" s="95">
        <v>45688</v>
      </c>
      <c r="J429" s="96">
        <v>45688</v>
      </c>
    </row>
    <row r="430" spans="1:10" ht="28.5" x14ac:dyDescent="0.25">
      <c r="A430" s="73">
        <v>18</v>
      </c>
      <c r="B430" s="74" t="s">
        <v>214</v>
      </c>
      <c r="C430" s="59" t="s">
        <v>121</v>
      </c>
      <c r="D430" s="73" t="str">
        <f>_xlfn.XLOOKUP(E430,Catálogo!$C$4:$C$111,Catálogo!$B$4:$B$111)</f>
        <v>5.1</v>
      </c>
      <c r="E430" s="74" t="s">
        <v>30</v>
      </c>
      <c r="F430" s="59" t="s">
        <v>13</v>
      </c>
      <c r="G430" s="59" t="s">
        <v>149</v>
      </c>
      <c r="H430" s="59" t="s">
        <v>103</v>
      </c>
      <c r="I430" s="95">
        <v>45580</v>
      </c>
      <c r="J430" s="96">
        <v>45585</v>
      </c>
    </row>
    <row r="431" spans="1:10" ht="28.5" x14ac:dyDescent="0.25">
      <c r="A431" s="73">
        <v>19</v>
      </c>
      <c r="B431" s="74" t="s">
        <v>214</v>
      </c>
      <c r="C431" s="59" t="s">
        <v>121</v>
      </c>
      <c r="D431" s="73" t="str">
        <f>_xlfn.XLOOKUP(E431,Catálogo!$C$4:$C$111,Catálogo!$B$4:$B$111)</f>
        <v>5.2</v>
      </c>
      <c r="E431" s="74" t="s">
        <v>32</v>
      </c>
      <c r="F431" s="59" t="s">
        <v>13</v>
      </c>
      <c r="G431" s="59" t="s">
        <v>31</v>
      </c>
      <c r="H431" s="59" t="s">
        <v>93</v>
      </c>
      <c r="I431" s="97">
        <v>45590</v>
      </c>
      <c r="J431" s="98">
        <v>45590</v>
      </c>
    </row>
    <row r="432" spans="1:10" ht="43.5" x14ac:dyDescent="0.25">
      <c r="A432" s="73">
        <v>20</v>
      </c>
      <c r="B432" s="71" t="s">
        <v>214</v>
      </c>
      <c r="C432" s="71" t="s">
        <v>121</v>
      </c>
      <c r="D432" s="73" t="str">
        <f>_xlfn.XLOOKUP(E432,Catálogo!$C$4:$C$111,Catálogo!$B$4:$B$111)</f>
        <v>5.3</v>
      </c>
      <c r="E432" s="71" t="s">
        <v>150</v>
      </c>
      <c r="F432" s="59" t="s">
        <v>13</v>
      </c>
      <c r="G432" s="59" t="s">
        <v>31</v>
      </c>
      <c r="H432" s="59" t="s">
        <v>103</v>
      </c>
      <c r="I432" s="98">
        <v>45587</v>
      </c>
      <c r="J432" s="98">
        <v>45588</v>
      </c>
    </row>
    <row r="433" spans="1:10" ht="28.5" x14ac:dyDescent="0.25">
      <c r="A433" s="73">
        <v>21</v>
      </c>
      <c r="B433" s="74" t="s">
        <v>214</v>
      </c>
      <c r="C433" s="59" t="s">
        <v>121</v>
      </c>
      <c r="D433" s="73" t="str">
        <f>_xlfn.XLOOKUP(E433,Catálogo!$C$4:$C$111,Catálogo!$B$4:$B$111)</f>
        <v>5.4</v>
      </c>
      <c r="E433" s="74" t="s">
        <v>151</v>
      </c>
      <c r="F433" s="59" t="s">
        <v>13</v>
      </c>
      <c r="G433" s="59" t="s">
        <v>31</v>
      </c>
      <c r="H433" s="59" t="s">
        <v>103</v>
      </c>
      <c r="I433" s="97">
        <v>45590</v>
      </c>
      <c r="J433" s="98">
        <v>45593</v>
      </c>
    </row>
    <row r="434" spans="1:10" ht="28.5" x14ac:dyDescent="0.25">
      <c r="A434" s="73">
        <v>22</v>
      </c>
      <c r="B434" s="74" t="s">
        <v>214</v>
      </c>
      <c r="C434" s="59" t="s">
        <v>121</v>
      </c>
      <c r="D434" s="73" t="str">
        <f>_xlfn.XLOOKUP(E434,Catálogo!$C$4:$C$111,Catálogo!$B$4:$B$111)</f>
        <v>5.5</v>
      </c>
      <c r="E434" s="74" t="s">
        <v>152</v>
      </c>
      <c r="F434" s="59" t="s">
        <v>13</v>
      </c>
      <c r="G434" s="59" t="s">
        <v>16</v>
      </c>
      <c r="H434" s="59" t="s">
        <v>103</v>
      </c>
      <c r="I434" s="97">
        <v>45596</v>
      </c>
      <c r="J434" s="98">
        <v>45596</v>
      </c>
    </row>
    <row r="435" spans="1:10" x14ac:dyDescent="0.25">
      <c r="A435" s="73">
        <v>23</v>
      </c>
      <c r="B435" s="74" t="s">
        <v>214</v>
      </c>
      <c r="C435" s="59" t="s">
        <v>121</v>
      </c>
      <c r="D435" s="73" t="str">
        <f>_xlfn.XLOOKUP(E435,Catálogo!$C$4:$C$111,Catálogo!$B$4:$B$111)</f>
        <v>5.6</v>
      </c>
      <c r="E435" s="74" t="s">
        <v>35</v>
      </c>
      <c r="F435" s="59" t="s">
        <v>13</v>
      </c>
      <c r="G435" s="59" t="s">
        <v>16</v>
      </c>
      <c r="H435" s="59" t="s">
        <v>103</v>
      </c>
      <c r="I435" s="97">
        <v>45597</v>
      </c>
      <c r="J435" s="98">
        <v>45597</v>
      </c>
    </row>
    <row r="436" spans="1:10" ht="42.75" x14ac:dyDescent="0.25">
      <c r="A436" s="73">
        <v>24</v>
      </c>
      <c r="B436" s="74" t="s">
        <v>214</v>
      </c>
      <c r="C436" s="59" t="s">
        <v>121</v>
      </c>
      <c r="D436" s="73" t="str">
        <f>_xlfn.XLOOKUP(E436,Catálogo!$C$4:$C$111,Catálogo!$B$4:$B$111)</f>
        <v>5.7</v>
      </c>
      <c r="E436" s="74" t="s">
        <v>153</v>
      </c>
      <c r="F436" s="59" t="s">
        <v>13</v>
      </c>
      <c r="G436" s="59" t="s">
        <v>16</v>
      </c>
      <c r="H436" s="59" t="s">
        <v>103</v>
      </c>
      <c r="I436" s="97">
        <v>45597</v>
      </c>
      <c r="J436" s="98">
        <v>45597</v>
      </c>
    </row>
    <row r="437" spans="1:10" ht="42.75" x14ac:dyDescent="0.25">
      <c r="A437" s="73">
        <v>25</v>
      </c>
      <c r="B437" s="74" t="s">
        <v>214</v>
      </c>
      <c r="C437" s="59" t="s">
        <v>121</v>
      </c>
      <c r="D437" s="73" t="str">
        <f>_xlfn.XLOOKUP(E437,Catálogo!$C$4:$C$111,Catálogo!$B$4:$B$111)</f>
        <v>5.8</v>
      </c>
      <c r="E437" s="74" t="s">
        <v>154</v>
      </c>
      <c r="F437" s="59" t="s">
        <v>13</v>
      </c>
      <c r="G437" s="59" t="s">
        <v>16</v>
      </c>
      <c r="H437" s="59" t="s">
        <v>103</v>
      </c>
      <c r="I437" s="97">
        <v>45614</v>
      </c>
      <c r="J437" s="98">
        <v>45618</v>
      </c>
    </row>
    <row r="438" spans="1:10" ht="42.75" x14ac:dyDescent="0.25">
      <c r="A438" s="73">
        <v>26</v>
      </c>
      <c r="B438" s="74" t="s">
        <v>214</v>
      </c>
      <c r="C438" s="59" t="s">
        <v>121</v>
      </c>
      <c r="D438" s="73" t="str">
        <f>_xlfn.XLOOKUP(E438,Catálogo!$C$4:$C$111,Catálogo!$B$4:$B$111)</f>
        <v>5.9</v>
      </c>
      <c r="E438" s="74" t="s">
        <v>155</v>
      </c>
      <c r="F438" s="59" t="s">
        <v>21</v>
      </c>
      <c r="G438" s="59" t="s">
        <v>156</v>
      </c>
      <c r="H438" s="59" t="s">
        <v>103</v>
      </c>
      <c r="I438" s="97">
        <v>45624</v>
      </c>
      <c r="J438" s="98">
        <v>45627</v>
      </c>
    </row>
    <row r="439" spans="1:10" ht="28.5" x14ac:dyDescent="0.25">
      <c r="A439" s="73">
        <v>27</v>
      </c>
      <c r="B439" s="74" t="s">
        <v>214</v>
      </c>
      <c r="C439" s="59" t="s">
        <v>121</v>
      </c>
      <c r="D439" s="73" t="str">
        <f>_xlfn.XLOOKUP(E439,Catálogo!$C$4:$C$111,Catálogo!$B$4:$B$111)</f>
        <v>5.10</v>
      </c>
      <c r="E439" s="74" t="s">
        <v>157</v>
      </c>
      <c r="F439" s="59" t="s">
        <v>13</v>
      </c>
      <c r="G439" s="59" t="s">
        <v>16</v>
      </c>
      <c r="H439" s="59" t="s">
        <v>103</v>
      </c>
      <c r="I439" s="95">
        <v>45598</v>
      </c>
      <c r="J439" s="96">
        <v>45614</v>
      </c>
    </row>
    <row r="440" spans="1:10" ht="28.5" x14ac:dyDescent="0.25">
      <c r="A440" s="73">
        <v>28</v>
      </c>
      <c r="B440" s="74" t="s">
        <v>214</v>
      </c>
      <c r="C440" s="59" t="s">
        <v>121</v>
      </c>
      <c r="D440" s="73" t="str">
        <f>_xlfn.XLOOKUP(E440,Catálogo!$C$4:$C$111,Catálogo!$B$4:$B$111)</f>
        <v>5.11</v>
      </c>
      <c r="E440" s="74" t="s">
        <v>158</v>
      </c>
      <c r="F440" s="59" t="s">
        <v>13</v>
      </c>
      <c r="G440" s="59" t="s">
        <v>16</v>
      </c>
      <c r="H440" s="59" t="s">
        <v>103</v>
      </c>
      <c r="I440" s="97">
        <v>45598</v>
      </c>
      <c r="J440" s="98">
        <v>45617</v>
      </c>
    </row>
    <row r="441" spans="1:10" ht="28.5" x14ac:dyDescent="0.25">
      <c r="A441" s="73">
        <v>29</v>
      </c>
      <c r="B441" s="74" t="s">
        <v>214</v>
      </c>
      <c r="C441" s="59" t="s">
        <v>121</v>
      </c>
      <c r="D441" s="73" t="str">
        <f>_xlfn.XLOOKUP(E441,Catálogo!$C$4:$C$111,Catálogo!$B$4:$B$111)</f>
        <v>5.12</v>
      </c>
      <c r="E441" s="74" t="s">
        <v>159</v>
      </c>
      <c r="F441" s="59" t="s">
        <v>13</v>
      </c>
      <c r="G441" s="59" t="s">
        <v>16</v>
      </c>
      <c r="H441" s="59" t="s">
        <v>103</v>
      </c>
      <c r="I441" s="97">
        <v>45618</v>
      </c>
      <c r="J441" s="98">
        <v>45618</v>
      </c>
    </row>
    <row r="442" spans="1:10" x14ac:dyDescent="0.25">
      <c r="A442" s="73">
        <v>30</v>
      </c>
      <c r="B442" s="74" t="s">
        <v>214</v>
      </c>
      <c r="C442" s="59" t="s">
        <v>121</v>
      </c>
      <c r="D442" s="73" t="str">
        <f>_xlfn.XLOOKUP(E442,Catálogo!$C$4:$C$111,Catálogo!$B$4:$B$111)</f>
        <v>5.13</v>
      </c>
      <c r="E442" s="74" t="s">
        <v>43</v>
      </c>
      <c r="F442" s="59" t="s">
        <v>13</v>
      </c>
      <c r="G442" s="59" t="s">
        <v>16</v>
      </c>
      <c r="H442" s="59" t="s">
        <v>103</v>
      </c>
      <c r="I442" s="97">
        <v>45619</v>
      </c>
      <c r="J442" s="98">
        <v>45620</v>
      </c>
    </row>
    <row r="443" spans="1:10" ht="28.5" x14ac:dyDescent="0.25">
      <c r="A443" s="73">
        <v>31</v>
      </c>
      <c r="B443" s="74" t="s">
        <v>214</v>
      </c>
      <c r="C443" s="74" t="s">
        <v>121</v>
      </c>
      <c r="D443" s="73" t="str">
        <f>_xlfn.XLOOKUP(E443,Catálogo!$C$4:$C$111,Catálogo!$B$4:$B$111)</f>
        <v>5.14</v>
      </c>
      <c r="E443" s="74" t="s">
        <v>160</v>
      </c>
      <c r="F443" s="59" t="s">
        <v>6</v>
      </c>
      <c r="G443" s="59" t="s">
        <v>60</v>
      </c>
      <c r="H443" s="59" t="s">
        <v>103</v>
      </c>
      <c r="I443" s="82">
        <v>45628</v>
      </c>
      <c r="J443" s="62">
        <v>45639</v>
      </c>
    </row>
    <row r="444" spans="1:10" x14ac:dyDescent="0.25">
      <c r="A444" s="73">
        <v>32</v>
      </c>
      <c r="B444" s="74" t="s">
        <v>214</v>
      </c>
      <c r="C444" s="59" t="s">
        <v>122</v>
      </c>
      <c r="D444" s="73" t="str">
        <f>_xlfn.XLOOKUP(E444,Catálogo!$C$4:$C$111,Catálogo!$B$4:$B$111)</f>
        <v>6.1</v>
      </c>
      <c r="E444" s="74" t="s">
        <v>161</v>
      </c>
      <c r="F444" s="59" t="s">
        <v>13</v>
      </c>
      <c r="G444" s="59" t="s">
        <v>16</v>
      </c>
      <c r="H444" s="59" t="s">
        <v>45</v>
      </c>
      <c r="I444" s="62">
        <v>45591</v>
      </c>
      <c r="J444" s="62">
        <v>45626</v>
      </c>
    </row>
    <row r="445" spans="1:10" x14ac:dyDescent="0.25">
      <c r="A445" s="73">
        <v>33</v>
      </c>
      <c r="B445" s="74" t="s">
        <v>214</v>
      </c>
      <c r="C445" s="59" t="s">
        <v>122</v>
      </c>
      <c r="D445" s="73" t="str">
        <f>_xlfn.XLOOKUP(E445,Catálogo!$C$4:$C$111,Catálogo!$B$4:$B$111)</f>
        <v>6.2</v>
      </c>
      <c r="E445" s="74" t="s">
        <v>217</v>
      </c>
      <c r="F445" s="59" t="s">
        <v>13</v>
      </c>
      <c r="G445" s="59" t="s">
        <v>31</v>
      </c>
      <c r="H445" s="59" t="s">
        <v>45</v>
      </c>
      <c r="I445" s="62">
        <v>45596</v>
      </c>
      <c r="J445" s="62">
        <v>45596</v>
      </c>
    </row>
    <row r="446" spans="1:10" x14ac:dyDescent="0.25">
      <c r="A446" s="73">
        <v>34</v>
      </c>
      <c r="B446" s="74" t="s">
        <v>214</v>
      </c>
      <c r="C446" s="59" t="s">
        <v>122</v>
      </c>
      <c r="D446" s="73" t="str">
        <f>_xlfn.XLOOKUP(E446,Catálogo!$C$4:$C$111,Catálogo!$B$4:$B$111)</f>
        <v>6.3</v>
      </c>
      <c r="E446" s="74" t="s">
        <v>162</v>
      </c>
      <c r="F446" s="59" t="s">
        <v>163</v>
      </c>
      <c r="G446" s="59" t="s">
        <v>31</v>
      </c>
      <c r="H446" s="59" t="s">
        <v>45</v>
      </c>
      <c r="I446" s="62">
        <v>45597</v>
      </c>
      <c r="J446" s="62">
        <v>45632</v>
      </c>
    </row>
    <row r="447" spans="1:10" x14ac:dyDescent="0.25">
      <c r="A447" s="73">
        <v>35</v>
      </c>
      <c r="B447" s="74" t="s">
        <v>214</v>
      </c>
      <c r="C447" s="59" t="s">
        <v>122</v>
      </c>
      <c r="D447" s="73" t="str">
        <f>_xlfn.XLOOKUP(E447,Catálogo!$C$4:$C$111,Catálogo!$B$4:$B$111)</f>
        <v>6.4</v>
      </c>
      <c r="E447" s="74" t="s">
        <v>164</v>
      </c>
      <c r="F447" s="59" t="s">
        <v>13</v>
      </c>
      <c r="G447" s="59" t="s">
        <v>31</v>
      </c>
      <c r="H447" s="59" t="s">
        <v>45</v>
      </c>
      <c r="I447" s="62">
        <v>45597</v>
      </c>
      <c r="J447" s="62">
        <v>45598</v>
      </c>
    </row>
    <row r="448" spans="1:10" x14ac:dyDescent="0.25">
      <c r="A448" s="73">
        <v>38</v>
      </c>
      <c r="B448" s="74" t="s">
        <v>214</v>
      </c>
      <c r="C448" s="59" t="s">
        <v>122</v>
      </c>
      <c r="D448" s="73" t="str">
        <f>_xlfn.XLOOKUP(E448,Catálogo!$C$4:$C$111,Catálogo!$B$4:$B$111)</f>
        <v>6.5</v>
      </c>
      <c r="E448" s="74" t="s">
        <v>165</v>
      </c>
      <c r="F448" s="59" t="s">
        <v>13</v>
      </c>
      <c r="G448" s="59" t="s">
        <v>166</v>
      </c>
      <c r="H448" s="59" t="s">
        <v>45</v>
      </c>
      <c r="I448" s="62">
        <v>45599</v>
      </c>
      <c r="J448" s="62">
        <v>45599</v>
      </c>
    </row>
    <row r="449" spans="1:10" x14ac:dyDescent="0.25">
      <c r="A449" s="73">
        <v>39</v>
      </c>
      <c r="B449" s="74" t="s">
        <v>214</v>
      </c>
      <c r="C449" s="59" t="s">
        <v>122</v>
      </c>
      <c r="D449" s="73" t="str">
        <f>_xlfn.XLOOKUP(E449,Catálogo!$C$4:$C$111,Catálogo!$B$4:$B$111)</f>
        <v>6.6</v>
      </c>
      <c r="E449" s="74" t="s">
        <v>167</v>
      </c>
      <c r="F449" s="59" t="s">
        <v>13</v>
      </c>
      <c r="G449" s="59" t="s">
        <v>16</v>
      </c>
      <c r="H449" s="59" t="s">
        <v>45</v>
      </c>
      <c r="I449" s="62">
        <v>45600</v>
      </c>
      <c r="J449" s="62">
        <v>45626</v>
      </c>
    </row>
    <row r="450" spans="1:10" x14ac:dyDescent="0.25">
      <c r="A450" s="73">
        <v>40</v>
      </c>
      <c r="B450" s="74" t="s">
        <v>214</v>
      </c>
      <c r="C450" s="59" t="s">
        <v>122</v>
      </c>
      <c r="D450" s="73" t="str">
        <f>_xlfn.XLOOKUP(E450,Catálogo!$C$4:$C$111,Catálogo!$B$4:$B$111)</f>
        <v>6.7</v>
      </c>
      <c r="E450" s="74" t="s">
        <v>168</v>
      </c>
      <c r="F450" s="59" t="s">
        <v>13</v>
      </c>
      <c r="G450" s="59" t="s">
        <v>16</v>
      </c>
      <c r="H450" s="59" t="s">
        <v>45</v>
      </c>
      <c r="I450" s="62">
        <v>45600</v>
      </c>
      <c r="J450" s="62">
        <v>45626</v>
      </c>
    </row>
    <row r="451" spans="1:10" x14ac:dyDescent="0.25">
      <c r="A451" s="73">
        <v>41</v>
      </c>
      <c r="B451" s="74" t="s">
        <v>214</v>
      </c>
      <c r="C451" s="59" t="s">
        <v>122</v>
      </c>
      <c r="D451" s="73" t="str">
        <f>_xlfn.XLOOKUP(E451,Catálogo!$C$4:$C$111,Catálogo!$B$4:$B$111)</f>
        <v>6.8</v>
      </c>
      <c r="E451" s="74" t="s">
        <v>169</v>
      </c>
      <c r="F451" s="59" t="s">
        <v>13</v>
      </c>
      <c r="G451" s="59" t="s">
        <v>16</v>
      </c>
      <c r="H451" s="59" t="s">
        <v>45</v>
      </c>
      <c r="I451" s="62">
        <v>45600</v>
      </c>
      <c r="J451" s="62">
        <v>45626</v>
      </c>
    </row>
    <row r="452" spans="1:10" x14ac:dyDescent="0.25">
      <c r="A452" s="73">
        <v>42</v>
      </c>
      <c r="B452" s="74" t="s">
        <v>214</v>
      </c>
      <c r="C452" s="59" t="s">
        <v>122</v>
      </c>
      <c r="D452" s="73" t="str">
        <f>_xlfn.XLOOKUP(E452,Catálogo!$C$4:$C$111,Catálogo!$B$4:$B$111)</f>
        <v>6.9</v>
      </c>
      <c r="E452" s="74" t="s">
        <v>170</v>
      </c>
      <c r="F452" s="59" t="s">
        <v>13</v>
      </c>
      <c r="G452" s="59" t="s">
        <v>16</v>
      </c>
      <c r="H452" s="59" t="s">
        <v>45</v>
      </c>
      <c r="I452" s="62">
        <v>45600</v>
      </c>
      <c r="J452" s="62">
        <v>45626</v>
      </c>
    </row>
    <row r="453" spans="1:10" ht="28.5" x14ac:dyDescent="0.25">
      <c r="A453" s="73">
        <v>43</v>
      </c>
      <c r="B453" s="74" t="s">
        <v>214</v>
      </c>
      <c r="C453" s="59" t="s">
        <v>123</v>
      </c>
      <c r="D453" s="73" t="str">
        <f>_xlfn.XLOOKUP(E453,Catálogo!$C$4:$C$111,Catálogo!$B$4:$B$111)</f>
        <v>7.1</v>
      </c>
      <c r="E453" s="74" t="s">
        <v>171</v>
      </c>
      <c r="F453" s="59" t="s">
        <v>6</v>
      </c>
      <c r="G453" s="59" t="s">
        <v>7</v>
      </c>
      <c r="H453" s="59" t="s">
        <v>6</v>
      </c>
      <c r="I453" s="62">
        <v>45573</v>
      </c>
      <c r="J453" s="62">
        <v>45573</v>
      </c>
    </row>
    <row r="454" spans="1:10" ht="28.5" x14ac:dyDescent="0.25">
      <c r="A454" s="73">
        <v>44</v>
      </c>
      <c r="B454" s="74" t="s">
        <v>214</v>
      </c>
      <c r="C454" s="59" t="s">
        <v>123</v>
      </c>
      <c r="D454" s="73" t="str">
        <f>_xlfn.XLOOKUP(E454,Catálogo!$C$4:$C$111,Catálogo!$B$4:$B$111)</f>
        <v>7.2</v>
      </c>
      <c r="E454" s="74" t="s">
        <v>172</v>
      </c>
      <c r="F454" s="59" t="s">
        <v>6</v>
      </c>
      <c r="G454" s="59" t="s">
        <v>7</v>
      </c>
      <c r="H454" s="59" t="s">
        <v>6</v>
      </c>
      <c r="I454" s="86">
        <v>45574</v>
      </c>
      <c r="J454" s="86">
        <v>45574</v>
      </c>
    </row>
    <row r="455" spans="1:10" ht="28.5" x14ac:dyDescent="0.25">
      <c r="A455" s="73">
        <v>45</v>
      </c>
      <c r="B455" s="74" t="s">
        <v>214</v>
      </c>
      <c r="C455" s="59" t="s">
        <v>123</v>
      </c>
      <c r="D455" s="73" t="str">
        <f>_xlfn.XLOOKUP(E455,Catálogo!$C$4:$C$111,Catálogo!$B$4:$B$111)</f>
        <v>7.3</v>
      </c>
      <c r="E455" s="74" t="s">
        <v>173</v>
      </c>
      <c r="F455" s="59" t="s">
        <v>6</v>
      </c>
      <c r="G455" s="59" t="s">
        <v>7</v>
      </c>
      <c r="H455" s="59" t="s">
        <v>6</v>
      </c>
      <c r="I455" s="62">
        <v>45607</v>
      </c>
      <c r="J455" s="62">
        <v>45607</v>
      </c>
    </row>
    <row r="456" spans="1:10" ht="42.75" x14ac:dyDescent="0.25">
      <c r="A456" s="73">
        <v>46</v>
      </c>
      <c r="B456" s="74" t="s">
        <v>214</v>
      </c>
      <c r="C456" s="59" t="s">
        <v>123</v>
      </c>
      <c r="D456" s="73" t="str">
        <f>_xlfn.XLOOKUP(E456,Catálogo!$C$4:$C$111,Catálogo!$B$4:$B$111)</f>
        <v>7.4</v>
      </c>
      <c r="E456" s="74" t="s">
        <v>174</v>
      </c>
      <c r="F456" s="59" t="s">
        <v>13</v>
      </c>
      <c r="G456" s="59" t="s">
        <v>7</v>
      </c>
      <c r="H456" s="59" t="s">
        <v>133</v>
      </c>
      <c r="I456" s="62">
        <v>45561</v>
      </c>
      <c r="J456" s="62">
        <v>45561</v>
      </c>
    </row>
    <row r="457" spans="1:10" ht="28.5" x14ac:dyDescent="0.25">
      <c r="A457" s="73">
        <v>47</v>
      </c>
      <c r="B457" s="74" t="s">
        <v>214</v>
      </c>
      <c r="C457" s="59" t="s">
        <v>124</v>
      </c>
      <c r="D457" s="73" t="str">
        <f>_xlfn.XLOOKUP(E457,Catálogo!$C$4:$C$111,Catálogo!$B$4:$B$111)</f>
        <v>8.1</v>
      </c>
      <c r="E457" s="74" t="s">
        <v>56</v>
      </c>
      <c r="F457" s="59" t="s">
        <v>6</v>
      </c>
      <c r="G457" s="59" t="s">
        <v>7</v>
      </c>
      <c r="H457" s="59" t="s">
        <v>6</v>
      </c>
      <c r="I457" s="62">
        <v>45573</v>
      </c>
      <c r="J457" s="62">
        <v>45573</v>
      </c>
    </row>
    <row r="458" spans="1:10" ht="42.75" x14ac:dyDescent="0.25">
      <c r="A458" s="73">
        <v>48</v>
      </c>
      <c r="B458" s="74" t="s">
        <v>214</v>
      </c>
      <c r="C458" s="59" t="s">
        <v>124</v>
      </c>
      <c r="D458" s="73" t="str">
        <f>_xlfn.XLOOKUP(E458,Catálogo!$C$4:$C$111,Catálogo!$B$4:$B$111)</f>
        <v>8.2</v>
      </c>
      <c r="E458" s="74" t="s">
        <v>175</v>
      </c>
      <c r="F458" s="59" t="s">
        <v>6</v>
      </c>
      <c r="G458" s="59" t="s">
        <v>11</v>
      </c>
      <c r="H458" s="59" t="s">
        <v>6</v>
      </c>
      <c r="I458" s="100">
        <v>45574</v>
      </c>
      <c r="J458" s="99">
        <v>45576</v>
      </c>
    </row>
    <row r="459" spans="1:10" ht="28.5" x14ac:dyDescent="0.25">
      <c r="A459" s="73">
        <v>49</v>
      </c>
      <c r="B459" s="74" t="s">
        <v>214</v>
      </c>
      <c r="C459" s="59" t="s">
        <v>124</v>
      </c>
      <c r="D459" s="73" t="str">
        <f>_xlfn.XLOOKUP(E459,Catálogo!$C$4:$C$111,Catálogo!$B$4:$B$111)</f>
        <v>8.3</v>
      </c>
      <c r="E459" s="74" t="s">
        <v>176</v>
      </c>
      <c r="F459" s="59" t="s">
        <v>6</v>
      </c>
      <c r="G459" s="59" t="s">
        <v>7</v>
      </c>
      <c r="H459" s="59" t="s">
        <v>6</v>
      </c>
      <c r="I459" s="100">
        <v>45577</v>
      </c>
      <c r="J459" s="100">
        <v>45582</v>
      </c>
    </row>
    <row r="460" spans="1:10" ht="28.5" x14ac:dyDescent="0.25">
      <c r="A460" s="73">
        <v>50</v>
      </c>
      <c r="B460" s="74" t="s">
        <v>214</v>
      </c>
      <c r="C460" s="59" t="s">
        <v>124</v>
      </c>
      <c r="D460" s="73" t="str">
        <f>_xlfn.XLOOKUP(E460,Catálogo!$C$4:$C$111,Catálogo!$B$4:$B$111)</f>
        <v>8.4</v>
      </c>
      <c r="E460" s="74" t="s">
        <v>177</v>
      </c>
      <c r="F460" s="59" t="s">
        <v>6</v>
      </c>
      <c r="G460" s="59" t="s">
        <v>11</v>
      </c>
      <c r="H460" s="59" t="s">
        <v>6</v>
      </c>
      <c r="I460" s="100">
        <v>45583</v>
      </c>
      <c r="J460" s="100">
        <v>45589</v>
      </c>
    </row>
    <row r="461" spans="1:10" ht="28.5" x14ac:dyDescent="0.25">
      <c r="A461" s="73">
        <v>51</v>
      </c>
      <c r="B461" s="74" t="s">
        <v>214</v>
      </c>
      <c r="C461" s="59" t="s">
        <v>124</v>
      </c>
      <c r="D461" s="73" t="str">
        <f>_xlfn.XLOOKUP(E461,Catálogo!$C$4:$C$111,Catálogo!$B$4:$B$111)</f>
        <v>8.5</v>
      </c>
      <c r="E461" s="74" t="s">
        <v>178</v>
      </c>
      <c r="F461" s="59" t="s">
        <v>6</v>
      </c>
      <c r="G461" s="59" t="s">
        <v>60</v>
      </c>
      <c r="H461" s="59" t="s">
        <v>6</v>
      </c>
      <c r="I461" s="100">
        <v>45593</v>
      </c>
      <c r="J461" s="99">
        <v>45593</v>
      </c>
    </row>
    <row r="462" spans="1:10" x14ac:dyDescent="0.25">
      <c r="A462" s="73">
        <v>52</v>
      </c>
      <c r="B462" s="74" t="s">
        <v>214</v>
      </c>
      <c r="C462" s="59" t="s">
        <v>125</v>
      </c>
      <c r="D462" s="73" t="str">
        <f>_xlfn.XLOOKUP(E462,Catálogo!$C$4:$C$111,Catálogo!$B$4:$B$111)</f>
        <v>9.1</v>
      </c>
      <c r="E462" s="74" t="s">
        <v>179</v>
      </c>
      <c r="F462" s="59" t="s">
        <v>6</v>
      </c>
      <c r="G462" s="59" t="s">
        <v>7</v>
      </c>
      <c r="H462" s="59" t="s">
        <v>6</v>
      </c>
      <c r="I462" s="86">
        <v>45572</v>
      </c>
      <c r="J462" s="86">
        <v>45575</v>
      </c>
    </row>
    <row r="463" spans="1:10" x14ac:dyDescent="0.25">
      <c r="A463" s="73">
        <v>53</v>
      </c>
      <c r="B463" s="74" t="s">
        <v>214</v>
      </c>
      <c r="C463" s="59" t="s">
        <v>125</v>
      </c>
      <c r="D463" s="73" t="str">
        <f>_xlfn.XLOOKUP(E463,Catálogo!$C$4:$C$111,Catálogo!$B$4:$B$111)</f>
        <v>9.2</v>
      </c>
      <c r="E463" s="74" t="s">
        <v>180</v>
      </c>
      <c r="F463" s="59" t="s">
        <v>6</v>
      </c>
      <c r="G463" s="59" t="s">
        <v>7</v>
      </c>
      <c r="H463" s="59" t="s">
        <v>6</v>
      </c>
      <c r="I463" s="86">
        <v>45581</v>
      </c>
      <c r="J463" s="86">
        <v>45582</v>
      </c>
    </row>
    <row r="464" spans="1:10" x14ac:dyDescent="0.25">
      <c r="A464" s="73">
        <v>54</v>
      </c>
      <c r="B464" s="74" t="s">
        <v>214</v>
      </c>
      <c r="C464" s="59" t="s">
        <v>125</v>
      </c>
      <c r="D464" s="73" t="str">
        <f>_xlfn.XLOOKUP(E464,Catálogo!$C$4:$C$111,Catálogo!$B$4:$B$111)</f>
        <v>9.3</v>
      </c>
      <c r="E464" s="74" t="s">
        <v>65</v>
      </c>
      <c r="F464" s="59" t="s">
        <v>6</v>
      </c>
      <c r="G464" s="59" t="s">
        <v>7</v>
      </c>
      <c r="H464" s="59" t="s">
        <v>6</v>
      </c>
      <c r="I464" s="62">
        <v>45583</v>
      </c>
      <c r="J464" s="62">
        <v>45589</v>
      </c>
    </row>
    <row r="465" spans="1:10" x14ac:dyDescent="0.25">
      <c r="A465" s="73">
        <v>55</v>
      </c>
      <c r="B465" s="74" t="s">
        <v>214</v>
      </c>
      <c r="C465" s="59" t="s">
        <v>125</v>
      </c>
      <c r="D465" s="73" t="str">
        <f>_xlfn.XLOOKUP(E465,Catálogo!$C$4:$C$111,Catálogo!$B$4:$B$111)</f>
        <v>9.4</v>
      </c>
      <c r="E465" s="74" t="s">
        <v>181</v>
      </c>
      <c r="F465" s="59" t="s">
        <v>6</v>
      </c>
      <c r="G465" s="59" t="s">
        <v>60</v>
      </c>
      <c r="H465" s="59" t="s">
        <v>6</v>
      </c>
      <c r="I465" s="86">
        <v>45594</v>
      </c>
      <c r="J465" s="86">
        <v>45595</v>
      </c>
    </row>
    <row r="466" spans="1:10" x14ac:dyDescent="0.25">
      <c r="A466" s="73">
        <v>56</v>
      </c>
      <c r="B466" s="74" t="s">
        <v>214</v>
      </c>
      <c r="C466" s="59" t="s">
        <v>125</v>
      </c>
      <c r="D466" s="73" t="str">
        <f>_xlfn.XLOOKUP(E466,Catálogo!$C$4:$C$111,Catálogo!$B$4:$B$111)</f>
        <v>9.5</v>
      </c>
      <c r="E466" s="74" t="s">
        <v>182</v>
      </c>
      <c r="F466" s="59" t="s">
        <v>6</v>
      </c>
      <c r="G466" s="59" t="s">
        <v>60</v>
      </c>
      <c r="H466" s="59" t="s">
        <v>6</v>
      </c>
      <c r="I466" s="86">
        <v>45607</v>
      </c>
      <c r="J466" s="62">
        <v>45607</v>
      </c>
    </row>
    <row r="467" spans="1:10" x14ac:dyDescent="0.25">
      <c r="A467" s="73">
        <v>57</v>
      </c>
      <c r="B467" s="74" t="s">
        <v>214</v>
      </c>
      <c r="C467" s="59" t="s">
        <v>125</v>
      </c>
      <c r="D467" s="73" t="str">
        <f>_xlfn.XLOOKUP(E467,Catálogo!$C$4:$C$111,Catálogo!$B$4:$B$111)</f>
        <v>9.6</v>
      </c>
      <c r="E467" s="74" t="s">
        <v>183</v>
      </c>
      <c r="F467" s="59" t="s">
        <v>6</v>
      </c>
      <c r="G467" s="59" t="s">
        <v>60</v>
      </c>
      <c r="H467" s="59" t="s">
        <v>6</v>
      </c>
      <c r="I467" s="62">
        <v>45582</v>
      </c>
      <c r="J467" s="62">
        <v>45584</v>
      </c>
    </row>
    <row r="468" spans="1:10" ht="28.5" x14ac:dyDescent="0.25">
      <c r="A468" s="73">
        <v>58</v>
      </c>
      <c r="B468" s="74" t="s">
        <v>214</v>
      </c>
      <c r="C468" s="59" t="s">
        <v>125</v>
      </c>
      <c r="D468" s="73" t="str">
        <f>_xlfn.XLOOKUP(E468,Catálogo!$C$4:$C$111,Catálogo!$B$4:$B$111)</f>
        <v>9.7</v>
      </c>
      <c r="E468" s="74" t="s">
        <v>184</v>
      </c>
      <c r="F468" s="59" t="s">
        <v>6</v>
      </c>
      <c r="G468" s="59" t="s">
        <v>60</v>
      </c>
      <c r="H468" s="59" t="s">
        <v>6</v>
      </c>
      <c r="I468" s="62">
        <v>45589</v>
      </c>
      <c r="J468" s="62">
        <v>45590</v>
      </c>
    </row>
    <row r="469" spans="1:10" x14ac:dyDescent="0.25">
      <c r="A469" s="73">
        <v>59</v>
      </c>
      <c r="B469" s="74" t="s">
        <v>214</v>
      </c>
      <c r="C469" s="59" t="s">
        <v>125</v>
      </c>
      <c r="D469" s="73" t="str">
        <f>_xlfn.XLOOKUP(E469,Catálogo!$C$4:$C$111,Catálogo!$B$4:$B$111)</f>
        <v>9.8</v>
      </c>
      <c r="E469" s="74" t="s">
        <v>185</v>
      </c>
      <c r="F469" s="59" t="s">
        <v>6</v>
      </c>
      <c r="G469" s="59" t="s">
        <v>7</v>
      </c>
      <c r="H469" s="59" t="s">
        <v>6</v>
      </c>
      <c r="I469" s="86">
        <v>45608</v>
      </c>
      <c r="J469" s="62">
        <v>45623</v>
      </c>
    </row>
    <row r="470" spans="1:10" ht="28.5" x14ac:dyDescent="0.25">
      <c r="A470" s="73">
        <v>60</v>
      </c>
      <c r="B470" s="74" t="s">
        <v>214</v>
      </c>
      <c r="C470" s="74" t="s">
        <v>126</v>
      </c>
      <c r="D470" s="73" t="str">
        <f>_xlfn.XLOOKUP(E470,Catálogo!$C$4:$C$111,Catálogo!$B$4:$B$111)</f>
        <v>10.1</v>
      </c>
      <c r="E470" s="74" t="s">
        <v>50</v>
      </c>
      <c r="F470" s="59" t="s">
        <v>21</v>
      </c>
      <c r="G470" s="59" t="s">
        <v>7</v>
      </c>
      <c r="H470" s="59" t="s">
        <v>51</v>
      </c>
      <c r="I470" s="63">
        <v>45583</v>
      </c>
      <c r="J470" s="86">
        <v>45628</v>
      </c>
    </row>
    <row r="471" spans="1:10" x14ac:dyDescent="0.25">
      <c r="A471" s="73">
        <v>61</v>
      </c>
      <c r="B471" s="74" t="s">
        <v>214</v>
      </c>
      <c r="C471" s="74" t="s">
        <v>126</v>
      </c>
      <c r="D471" s="73" t="str">
        <f>_xlfn.XLOOKUP(E471,Catálogo!$C$4:$C$111,Catálogo!$B$4:$B$111)</f>
        <v>10.2</v>
      </c>
      <c r="E471" s="74" t="s">
        <v>186</v>
      </c>
      <c r="F471" s="59" t="s">
        <v>21</v>
      </c>
      <c r="G471" s="59" t="s">
        <v>7</v>
      </c>
      <c r="H471" s="59" t="s">
        <v>51</v>
      </c>
      <c r="I471" s="63">
        <v>45608</v>
      </c>
      <c r="J471" s="86">
        <v>45657</v>
      </c>
    </row>
    <row r="472" spans="1:10" ht="42.75" x14ac:dyDescent="0.25">
      <c r="A472" s="73">
        <v>62</v>
      </c>
      <c r="B472" s="74" t="s">
        <v>214</v>
      </c>
      <c r="C472" s="59" t="s">
        <v>127</v>
      </c>
      <c r="D472" s="73" t="str">
        <f>_xlfn.XLOOKUP(E472,Catálogo!$C$4:$C$111,Catálogo!$B$4:$B$111)</f>
        <v>11.1</v>
      </c>
      <c r="E472" s="74" t="s">
        <v>187</v>
      </c>
      <c r="F472" s="59" t="s">
        <v>6</v>
      </c>
      <c r="G472" s="59" t="s">
        <v>7</v>
      </c>
      <c r="H472" s="59" t="s">
        <v>6</v>
      </c>
      <c r="I472" s="62">
        <v>45565</v>
      </c>
      <c r="J472" s="62">
        <v>45571</v>
      </c>
    </row>
    <row r="473" spans="1:10" ht="28.5" x14ac:dyDescent="0.25">
      <c r="A473" s="73">
        <v>63</v>
      </c>
      <c r="B473" s="74" t="s">
        <v>214</v>
      </c>
      <c r="C473" s="59" t="s">
        <v>127</v>
      </c>
      <c r="D473" s="73" t="str">
        <f>_xlfn.XLOOKUP(E473,Catálogo!$C$4:$C$111,Catálogo!$B$4:$B$111)</f>
        <v>11.2</v>
      </c>
      <c r="E473" s="74" t="s">
        <v>189</v>
      </c>
      <c r="F473" s="59" t="s">
        <v>13</v>
      </c>
      <c r="G473" s="59" t="s">
        <v>190</v>
      </c>
      <c r="H473" s="59" t="s">
        <v>103</v>
      </c>
      <c r="I473" s="62">
        <v>45565</v>
      </c>
      <c r="J473" s="62">
        <v>45580</v>
      </c>
    </row>
    <row r="474" spans="1:10" ht="42.75" x14ac:dyDescent="0.25">
      <c r="A474" s="73">
        <v>64</v>
      </c>
      <c r="B474" s="74" t="s">
        <v>214</v>
      </c>
      <c r="C474" s="59" t="s">
        <v>127</v>
      </c>
      <c r="D474" s="73" t="str">
        <f>_xlfn.XLOOKUP(E474,Catálogo!$C$4:$C$111,Catálogo!$B$4:$B$111)</f>
        <v>11.3</v>
      </c>
      <c r="E474" s="74" t="s">
        <v>191</v>
      </c>
      <c r="F474" s="59" t="s">
        <v>6</v>
      </c>
      <c r="G474" s="59" t="s">
        <v>7</v>
      </c>
      <c r="H474" s="59" t="s">
        <v>6</v>
      </c>
      <c r="I474" s="62">
        <v>45579</v>
      </c>
      <c r="J474" s="64">
        <v>45583</v>
      </c>
    </row>
    <row r="475" spans="1:10" ht="28.5" x14ac:dyDescent="0.25">
      <c r="A475" s="73">
        <v>65</v>
      </c>
      <c r="B475" s="74" t="s">
        <v>214</v>
      </c>
      <c r="C475" s="59" t="s">
        <v>127</v>
      </c>
      <c r="D475" s="73" t="str">
        <f>_xlfn.XLOOKUP(E475,Catálogo!$C$4:$C$111,Catálogo!$B$4:$B$111)</f>
        <v>11.4</v>
      </c>
      <c r="E475" s="74" t="s">
        <v>192</v>
      </c>
      <c r="F475" s="59" t="s">
        <v>13</v>
      </c>
      <c r="G475" s="59" t="s">
        <v>103</v>
      </c>
      <c r="H475" s="59" t="s">
        <v>103</v>
      </c>
      <c r="I475" s="62">
        <v>45586</v>
      </c>
      <c r="J475" s="62">
        <v>45596</v>
      </c>
    </row>
    <row r="476" spans="1:10" x14ac:dyDescent="0.25">
      <c r="A476" s="73">
        <v>66</v>
      </c>
      <c r="B476" s="74" t="s">
        <v>214</v>
      </c>
      <c r="C476" s="59" t="s">
        <v>127</v>
      </c>
      <c r="D476" s="73" t="str">
        <f>_xlfn.XLOOKUP(E476,Catálogo!$C$4:$C$111,Catálogo!$B$4:$B$111)</f>
        <v>11.5</v>
      </c>
      <c r="E476" s="74" t="s">
        <v>76</v>
      </c>
      <c r="F476" s="59" t="s">
        <v>6</v>
      </c>
      <c r="G476" s="59" t="s">
        <v>7</v>
      </c>
      <c r="H476" s="59" t="s">
        <v>6</v>
      </c>
      <c r="I476" s="62">
        <v>45601</v>
      </c>
      <c r="J476" s="62">
        <v>45601</v>
      </c>
    </row>
    <row r="477" spans="1:10" ht="42.75" x14ac:dyDescent="0.25">
      <c r="A477" s="73">
        <v>67</v>
      </c>
      <c r="B477" s="74" t="s">
        <v>214</v>
      </c>
      <c r="C477" s="59" t="s">
        <v>127</v>
      </c>
      <c r="D477" s="73" t="str">
        <f>_xlfn.XLOOKUP(E477,Catálogo!$C$4:$C$111,Catálogo!$B$4:$B$111)</f>
        <v>11.6</v>
      </c>
      <c r="E477" s="74" t="s">
        <v>77</v>
      </c>
      <c r="F477" s="59" t="s">
        <v>6</v>
      </c>
      <c r="G477" s="59" t="s">
        <v>60</v>
      </c>
      <c r="H477" s="59" t="s">
        <v>6</v>
      </c>
      <c r="I477" s="62">
        <v>45582</v>
      </c>
      <c r="J477" s="64">
        <v>45590</v>
      </c>
    </row>
    <row r="478" spans="1:10" ht="42.75" x14ac:dyDescent="0.25">
      <c r="A478" s="73">
        <v>68</v>
      </c>
      <c r="B478" s="74" t="s">
        <v>214</v>
      </c>
      <c r="C478" s="59" t="s">
        <v>127</v>
      </c>
      <c r="D478" s="73" t="str">
        <f>_xlfn.XLOOKUP(E478,Catálogo!$C$4:$C$111,Catálogo!$B$4:$B$111)</f>
        <v>11.7</v>
      </c>
      <c r="E478" s="74" t="s">
        <v>193</v>
      </c>
      <c r="F478" s="59" t="s">
        <v>6</v>
      </c>
      <c r="G478" s="59" t="s">
        <v>11</v>
      </c>
      <c r="H478" s="59" t="s">
        <v>6</v>
      </c>
      <c r="I478" s="82">
        <v>45582</v>
      </c>
      <c r="J478" s="84">
        <v>45601</v>
      </c>
    </row>
    <row r="479" spans="1:10" x14ac:dyDescent="0.25">
      <c r="A479" s="73">
        <v>69</v>
      </c>
      <c r="B479" s="74" t="s">
        <v>214</v>
      </c>
      <c r="C479" s="59" t="s">
        <v>127</v>
      </c>
      <c r="D479" s="73" t="str">
        <f>_xlfn.XLOOKUP(E479,Catálogo!$C$4:$C$111,Catálogo!$B$4:$B$111)</f>
        <v>11.8</v>
      </c>
      <c r="E479" s="74" t="s">
        <v>194</v>
      </c>
      <c r="F479" s="59" t="s">
        <v>6</v>
      </c>
      <c r="G479" s="59" t="s">
        <v>7</v>
      </c>
      <c r="H479" s="59" t="s">
        <v>6</v>
      </c>
      <c r="I479" s="62">
        <v>45602</v>
      </c>
      <c r="J479" s="62">
        <v>45604</v>
      </c>
    </row>
    <row r="480" spans="1:10" ht="28.5" x14ac:dyDescent="0.25">
      <c r="A480" s="73">
        <v>70</v>
      </c>
      <c r="B480" s="74" t="s">
        <v>214</v>
      </c>
      <c r="C480" s="59" t="s">
        <v>127</v>
      </c>
      <c r="D480" s="73" t="str">
        <f>_xlfn.XLOOKUP(E480,Catálogo!$C$4:$C$111,Catálogo!$B$4:$B$111)</f>
        <v>11.9</v>
      </c>
      <c r="E480" s="74" t="s">
        <v>195</v>
      </c>
      <c r="F480" s="59" t="s">
        <v>6</v>
      </c>
      <c r="G480" s="59" t="s">
        <v>60</v>
      </c>
      <c r="H480" s="59" t="s">
        <v>6</v>
      </c>
      <c r="I480" s="62">
        <v>45608</v>
      </c>
      <c r="J480" s="62">
        <v>45610</v>
      </c>
    </row>
    <row r="481" spans="1:10" ht="42.75" x14ac:dyDescent="0.25">
      <c r="A481" s="73">
        <v>71</v>
      </c>
      <c r="B481" s="74" t="s">
        <v>214</v>
      </c>
      <c r="C481" s="59" t="s">
        <v>127</v>
      </c>
      <c r="D481" s="73" t="str">
        <f>_xlfn.XLOOKUP(E481,Catálogo!$C$4:$C$111,Catálogo!$B$4:$B$111)</f>
        <v>11.10</v>
      </c>
      <c r="E481" s="74" t="s">
        <v>188</v>
      </c>
      <c r="F481" s="59" t="s">
        <v>6</v>
      </c>
      <c r="G481" s="59" t="s">
        <v>11</v>
      </c>
      <c r="H481" s="59" t="s">
        <v>6</v>
      </c>
      <c r="I481" s="62">
        <v>45607</v>
      </c>
      <c r="J481" s="64">
        <v>45611</v>
      </c>
    </row>
    <row r="482" spans="1:10" ht="28.5" x14ac:dyDescent="0.25">
      <c r="A482" s="73">
        <v>72</v>
      </c>
      <c r="B482" s="74" t="s">
        <v>214</v>
      </c>
      <c r="C482" s="59" t="s">
        <v>127</v>
      </c>
      <c r="D482" s="73" t="str">
        <f>_xlfn.XLOOKUP(E482,Catálogo!$C$4:$C$111,Catálogo!$B$4:$B$111)</f>
        <v>11.11</v>
      </c>
      <c r="E482" s="74" t="s">
        <v>80</v>
      </c>
      <c r="F482" s="59" t="s">
        <v>6</v>
      </c>
      <c r="G482" s="59" t="s">
        <v>11</v>
      </c>
      <c r="H482" s="59" t="s">
        <v>6</v>
      </c>
      <c r="I482" s="82">
        <v>45607</v>
      </c>
      <c r="J482" s="84">
        <v>45618</v>
      </c>
    </row>
    <row r="483" spans="1:10" ht="28.5" x14ac:dyDescent="0.25">
      <c r="A483" s="73">
        <v>73</v>
      </c>
      <c r="B483" s="74" t="s">
        <v>214</v>
      </c>
      <c r="C483" s="59" t="s">
        <v>127</v>
      </c>
      <c r="D483" s="73" t="str">
        <f>_xlfn.XLOOKUP(E483,Catálogo!$C$4:$C$111,Catálogo!$B$4:$B$111)</f>
        <v>11.12</v>
      </c>
      <c r="E483" s="74" t="s">
        <v>81</v>
      </c>
      <c r="F483" s="59" t="s">
        <v>6</v>
      </c>
      <c r="G483" s="59" t="s">
        <v>11</v>
      </c>
      <c r="H483" s="59" t="s">
        <v>6</v>
      </c>
      <c r="I483" s="82">
        <v>45621</v>
      </c>
      <c r="J483" s="62">
        <v>45625</v>
      </c>
    </row>
    <row r="484" spans="1:10" ht="28.5" x14ac:dyDescent="0.25">
      <c r="A484" s="73">
        <v>74</v>
      </c>
      <c r="B484" s="74" t="s">
        <v>214</v>
      </c>
      <c r="C484" s="59" t="s">
        <v>128</v>
      </c>
      <c r="D484" s="73" t="str">
        <f>_xlfn.XLOOKUP(E484,Catálogo!$C$4:$C$111,Catálogo!$B$4:$B$111)</f>
        <v>12.1</v>
      </c>
      <c r="E484" s="74" t="s">
        <v>82</v>
      </c>
      <c r="F484" s="59" t="s">
        <v>6</v>
      </c>
      <c r="G484" s="59" t="s">
        <v>7</v>
      </c>
      <c r="H484" s="59" t="s">
        <v>6</v>
      </c>
      <c r="I484" s="62">
        <v>45577</v>
      </c>
      <c r="J484" s="62">
        <v>45577</v>
      </c>
    </row>
    <row r="485" spans="1:10" ht="42.75" x14ac:dyDescent="0.25">
      <c r="A485" s="73">
        <v>75</v>
      </c>
      <c r="B485" s="74" t="s">
        <v>214</v>
      </c>
      <c r="C485" s="59" t="s">
        <v>128</v>
      </c>
      <c r="D485" s="73" t="str">
        <f>_xlfn.XLOOKUP(E485,Catálogo!$C$4:$C$111,Catálogo!$B$4:$B$111)</f>
        <v>12.2</v>
      </c>
      <c r="E485" s="74" t="s">
        <v>83</v>
      </c>
      <c r="F485" s="59" t="s">
        <v>6</v>
      </c>
      <c r="G485" s="59" t="s">
        <v>7</v>
      </c>
      <c r="H485" s="59" t="s">
        <v>6</v>
      </c>
      <c r="I485" s="62">
        <v>45577</v>
      </c>
      <c r="J485" s="62">
        <v>45577</v>
      </c>
    </row>
    <row r="486" spans="1:10" x14ac:dyDescent="0.25">
      <c r="A486" s="73">
        <v>76</v>
      </c>
      <c r="B486" s="74" t="s">
        <v>214</v>
      </c>
      <c r="C486" s="59" t="s">
        <v>86</v>
      </c>
      <c r="D486" s="73" t="str">
        <f>_xlfn.XLOOKUP(E486,Catálogo!$C$4:$C$111,Catálogo!$B$4:$B$111)</f>
        <v>13.1</v>
      </c>
      <c r="E486" s="74" t="s">
        <v>196</v>
      </c>
      <c r="F486" s="59" t="s">
        <v>21</v>
      </c>
      <c r="G486" s="59" t="s">
        <v>85</v>
      </c>
      <c r="H486" s="59" t="s">
        <v>103</v>
      </c>
      <c r="I486" s="62">
        <v>45600</v>
      </c>
      <c r="J486" s="64">
        <v>45625</v>
      </c>
    </row>
    <row r="487" spans="1:10" x14ac:dyDescent="0.25">
      <c r="A487" s="73">
        <v>77</v>
      </c>
      <c r="B487" s="74" t="s">
        <v>214</v>
      </c>
      <c r="C487" s="59" t="s">
        <v>86</v>
      </c>
      <c r="D487" s="73" t="str">
        <f>_xlfn.XLOOKUP(E487,Catálogo!$C$4:$C$111,Catálogo!$B$4:$B$111)</f>
        <v>13.2</v>
      </c>
      <c r="E487" s="74" t="s">
        <v>86</v>
      </c>
      <c r="F487" s="59" t="s">
        <v>6</v>
      </c>
      <c r="G487" s="59" t="s">
        <v>60</v>
      </c>
      <c r="H487" s="59" t="s">
        <v>6</v>
      </c>
      <c r="I487" s="62">
        <v>45627</v>
      </c>
      <c r="J487" s="62">
        <v>45627</v>
      </c>
    </row>
    <row r="488" spans="1:10" ht="43.5" x14ac:dyDescent="0.25">
      <c r="A488" s="73">
        <v>78</v>
      </c>
      <c r="B488" s="71" t="s">
        <v>214</v>
      </c>
      <c r="C488" s="71" t="s">
        <v>129</v>
      </c>
      <c r="D488" s="73" t="str">
        <f>_xlfn.XLOOKUP(E488,Catálogo!$C$4:$C$111,Catálogo!$B$4:$B$111)</f>
        <v>14.1</v>
      </c>
      <c r="E488" s="71" t="s">
        <v>197</v>
      </c>
      <c r="F488" s="59" t="s">
        <v>6</v>
      </c>
      <c r="G488" s="59" t="s">
        <v>60</v>
      </c>
      <c r="H488" s="59" t="s">
        <v>93</v>
      </c>
      <c r="I488" s="64">
        <v>45598</v>
      </c>
      <c r="J488" s="64">
        <v>45605</v>
      </c>
    </row>
    <row r="489" spans="1:10" ht="29.25" x14ac:dyDescent="0.25">
      <c r="A489" s="73">
        <v>79</v>
      </c>
      <c r="B489" s="71" t="s">
        <v>214</v>
      </c>
      <c r="C489" s="71" t="s">
        <v>129</v>
      </c>
      <c r="D489" s="73" t="str">
        <f>_xlfn.XLOOKUP(E489,Catálogo!$C$4:$C$111,Catálogo!$B$4:$B$111)</f>
        <v>14.2</v>
      </c>
      <c r="E489" s="71" t="s">
        <v>198</v>
      </c>
      <c r="F489" s="59" t="s">
        <v>13</v>
      </c>
      <c r="G489" s="59" t="s">
        <v>16</v>
      </c>
      <c r="H489" s="59" t="s">
        <v>93</v>
      </c>
      <c r="I489" s="84">
        <v>45606</v>
      </c>
      <c r="J489" s="84">
        <v>45612</v>
      </c>
    </row>
    <row r="490" spans="1:10" ht="29.25" x14ac:dyDescent="0.25">
      <c r="A490" s="73">
        <v>80</v>
      </c>
      <c r="B490" s="71" t="s">
        <v>214</v>
      </c>
      <c r="C490" s="71" t="s">
        <v>129</v>
      </c>
      <c r="D490" s="73" t="str">
        <f>_xlfn.XLOOKUP(E490,Catálogo!$C$4:$C$111,Catálogo!$B$4:$B$111)</f>
        <v>14.3</v>
      </c>
      <c r="E490" s="71" t="s">
        <v>199</v>
      </c>
      <c r="F490" s="59" t="s">
        <v>6</v>
      </c>
      <c r="G490" s="59" t="s">
        <v>60</v>
      </c>
      <c r="H490" s="59" t="s">
        <v>6</v>
      </c>
      <c r="I490" s="100">
        <v>45617</v>
      </c>
      <c r="J490" s="100">
        <v>45620</v>
      </c>
    </row>
    <row r="491" spans="1:10" x14ac:dyDescent="0.25">
      <c r="A491" s="73">
        <v>81</v>
      </c>
      <c r="B491" s="71" t="s">
        <v>214</v>
      </c>
      <c r="C491" s="71" t="s">
        <v>129</v>
      </c>
      <c r="D491" s="73" t="str">
        <f>_xlfn.XLOOKUP(E491,Catálogo!$C$4:$C$111,Catálogo!$B$4:$B$111)</f>
        <v>14.4</v>
      </c>
      <c r="E491" s="71" t="s">
        <v>200</v>
      </c>
      <c r="F491" s="59" t="s">
        <v>6</v>
      </c>
      <c r="G491" s="59" t="s">
        <v>11</v>
      </c>
      <c r="H491" s="59" t="s">
        <v>6</v>
      </c>
      <c r="I491" s="100">
        <v>45627</v>
      </c>
      <c r="J491" s="100">
        <v>45628</v>
      </c>
    </row>
    <row r="492" spans="1:10" ht="29.25" x14ac:dyDescent="0.25">
      <c r="A492" s="73">
        <v>82</v>
      </c>
      <c r="B492" s="71" t="s">
        <v>214</v>
      </c>
      <c r="C492" s="71" t="s">
        <v>129</v>
      </c>
      <c r="D492" s="73" t="str">
        <f>_xlfn.XLOOKUP(E492,Catálogo!$C$4:$C$111,Catálogo!$B$4:$B$111)</f>
        <v>14.5</v>
      </c>
      <c r="E492" s="71" t="s">
        <v>201</v>
      </c>
      <c r="F492" s="59" t="s">
        <v>6</v>
      </c>
      <c r="G492" s="59" t="s">
        <v>7</v>
      </c>
      <c r="H492" s="59" t="s">
        <v>6</v>
      </c>
      <c r="I492" s="100">
        <v>45629</v>
      </c>
      <c r="J492" s="100">
        <v>45635</v>
      </c>
    </row>
    <row r="493" spans="1:10" ht="29.25" x14ac:dyDescent="0.25">
      <c r="A493" s="73">
        <v>83</v>
      </c>
      <c r="B493" s="71" t="s">
        <v>214</v>
      </c>
      <c r="C493" s="71" t="s">
        <v>129</v>
      </c>
      <c r="D493" s="73" t="str">
        <f>_xlfn.XLOOKUP(E493,Catálogo!$C$4:$C$111,Catálogo!$B$4:$B$111)</f>
        <v>14.6</v>
      </c>
      <c r="E493" s="71" t="s">
        <v>202</v>
      </c>
      <c r="F493" s="59" t="s">
        <v>6</v>
      </c>
      <c r="G493" s="59" t="s">
        <v>7</v>
      </c>
      <c r="H493" s="59" t="s">
        <v>93</v>
      </c>
      <c r="I493" s="100">
        <v>45629</v>
      </c>
      <c r="J493" s="100">
        <v>45644</v>
      </c>
    </row>
    <row r="494" spans="1:10" ht="28.5" x14ac:dyDescent="0.25">
      <c r="A494" s="73">
        <v>84</v>
      </c>
      <c r="B494" s="74" t="s">
        <v>214</v>
      </c>
      <c r="C494" s="59" t="s">
        <v>130</v>
      </c>
      <c r="D494" s="73" t="str">
        <f>_xlfn.XLOOKUP(E494,Catálogo!$C$4:$C$111,Catálogo!$B$4:$B$111)</f>
        <v>15.1</v>
      </c>
      <c r="E494" s="74" t="s">
        <v>87</v>
      </c>
      <c r="F494" s="59" t="s">
        <v>6</v>
      </c>
      <c r="G494" s="59" t="s">
        <v>60</v>
      </c>
      <c r="H494" s="59" t="s">
        <v>6</v>
      </c>
      <c r="I494" s="100">
        <v>45582</v>
      </c>
      <c r="J494" s="100">
        <v>45590</v>
      </c>
    </row>
    <row r="495" spans="1:10" ht="42.75" x14ac:dyDescent="0.25">
      <c r="A495" s="73">
        <v>85</v>
      </c>
      <c r="B495" s="74" t="s">
        <v>214</v>
      </c>
      <c r="C495" s="59" t="s">
        <v>130</v>
      </c>
      <c r="D495" s="73" t="str">
        <f>_xlfn.XLOOKUP(E495,Catálogo!$C$4:$C$111,Catálogo!$B$4:$B$111)</f>
        <v>15.2</v>
      </c>
      <c r="E495" s="74" t="s">
        <v>203</v>
      </c>
      <c r="F495" s="59" t="s">
        <v>21</v>
      </c>
      <c r="G495" s="59" t="s">
        <v>204</v>
      </c>
      <c r="H495" s="59" t="s">
        <v>93</v>
      </c>
      <c r="I495" s="100">
        <v>45591</v>
      </c>
      <c r="J495" s="99">
        <v>45594</v>
      </c>
    </row>
    <row r="496" spans="1:10" ht="42.75" x14ac:dyDescent="0.25">
      <c r="A496" s="73">
        <v>86</v>
      </c>
      <c r="B496" s="74" t="s">
        <v>214</v>
      </c>
      <c r="C496" s="59" t="s">
        <v>130</v>
      </c>
      <c r="D496" s="73" t="str">
        <f>_xlfn.XLOOKUP(E496,Catálogo!$C$4:$C$111,Catálogo!$B$4:$B$111)</f>
        <v>15.3</v>
      </c>
      <c r="E496" s="74" t="s">
        <v>205</v>
      </c>
      <c r="F496" s="59" t="s">
        <v>21</v>
      </c>
      <c r="G496" s="59" t="s">
        <v>89</v>
      </c>
      <c r="H496" s="59" t="s">
        <v>6</v>
      </c>
      <c r="I496" s="100">
        <v>45597</v>
      </c>
      <c r="J496" s="99">
        <v>45600</v>
      </c>
    </row>
    <row r="497" spans="1:10" ht="28.5" x14ac:dyDescent="0.25">
      <c r="A497" s="73">
        <v>87</v>
      </c>
      <c r="B497" s="74" t="s">
        <v>214</v>
      </c>
      <c r="C497" s="59" t="s">
        <v>130</v>
      </c>
      <c r="D497" s="73" t="str">
        <f>_xlfn.XLOOKUP(E497,Catálogo!$C$4:$C$111,Catálogo!$B$4:$B$111)</f>
        <v>15.4</v>
      </c>
      <c r="E497" s="74" t="s">
        <v>90</v>
      </c>
      <c r="F497" s="59" t="s">
        <v>6</v>
      </c>
      <c r="G497" s="59" t="s">
        <v>11</v>
      </c>
      <c r="H497" s="59" t="s">
        <v>6</v>
      </c>
      <c r="I497" s="99">
        <v>45582</v>
      </c>
      <c r="J497" s="99">
        <v>45600</v>
      </c>
    </row>
    <row r="498" spans="1:10" ht="57" x14ac:dyDescent="0.25">
      <c r="A498" s="73">
        <v>88</v>
      </c>
      <c r="B498" s="74" t="s">
        <v>214</v>
      </c>
      <c r="C498" s="59" t="s">
        <v>130</v>
      </c>
      <c r="D498" s="73" t="str">
        <f>_xlfn.XLOOKUP(E498,Catálogo!$C$4:$C$111,Catálogo!$B$4:$B$111)</f>
        <v>15.5</v>
      </c>
      <c r="E498" s="74" t="s">
        <v>206</v>
      </c>
      <c r="F498" s="59" t="s">
        <v>21</v>
      </c>
      <c r="G498" s="59" t="s">
        <v>204</v>
      </c>
      <c r="H498" s="59" t="s">
        <v>93</v>
      </c>
      <c r="I498" s="99">
        <v>45595</v>
      </c>
      <c r="J498" s="99">
        <v>45596</v>
      </c>
    </row>
    <row r="499" spans="1:10" ht="28.5" x14ac:dyDescent="0.25">
      <c r="A499" s="73">
        <v>89</v>
      </c>
      <c r="B499" s="74" t="s">
        <v>214</v>
      </c>
      <c r="C499" s="59" t="s">
        <v>130</v>
      </c>
      <c r="D499" s="73" t="str">
        <f>_xlfn.XLOOKUP(E499,Catálogo!$C$4:$C$111,Catálogo!$B$4:$B$111)</f>
        <v>15.6</v>
      </c>
      <c r="E499" s="74" t="s">
        <v>91</v>
      </c>
      <c r="F499" s="59" t="s">
        <v>6</v>
      </c>
      <c r="G499" s="59" t="s">
        <v>7</v>
      </c>
      <c r="H499" s="59" t="s">
        <v>6</v>
      </c>
      <c r="I499" s="99">
        <v>45601</v>
      </c>
      <c r="J499" s="99">
        <v>45601</v>
      </c>
    </row>
    <row r="500" spans="1:10" x14ac:dyDescent="0.25">
      <c r="A500" s="73">
        <v>90</v>
      </c>
      <c r="B500" s="74" t="s">
        <v>214</v>
      </c>
      <c r="C500" s="59" t="s">
        <v>131</v>
      </c>
      <c r="D500" s="73" t="str">
        <f>_xlfn.XLOOKUP(E500,Catálogo!$C$4:$C$111,Catálogo!$B$4:$B$111)</f>
        <v>16.1</v>
      </c>
      <c r="E500" s="74" t="s">
        <v>92</v>
      </c>
      <c r="F500" s="59" t="s">
        <v>13</v>
      </c>
      <c r="G500" s="59" t="s">
        <v>93</v>
      </c>
      <c r="H500" s="59" t="s">
        <v>93</v>
      </c>
      <c r="I500" s="62">
        <v>45580</v>
      </c>
      <c r="J500" s="64">
        <v>45585</v>
      </c>
    </row>
    <row r="501" spans="1:10" x14ac:dyDescent="0.25">
      <c r="A501" s="73">
        <v>91</v>
      </c>
      <c r="B501" s="74" t="s">
        <v>214</v>
      </c>
      <c r="C501" s="59" t="s">
        <v>131</v>
      </c>
      <c r="D501" s="73" t="str">
        <f>_xlfn.XLOOKUP(E501,Catálogo!$C$4:$C$111,Catálogo!$B$4:$B$111)</f>
        <v>16.2</v>
      </c>
      <c r="E501" s="74" t="s">
        <v>207</v>
      </c>
      <c r="F501" s="59" t="s">
        <v>6</v>
      </c>
      <c r="G501" s="59" t="s">
        <v>7</v>
      </c>
      <c r="H501" s="59" t="s">
        <v>6</v>
      </c>
      <c r="I501" s="62">
        <v>45586</v>
      </c>
      <c r="J501" s="64">
        <v>45592</v>
      </c>
    </row>
    <row r="502" spans="1:10" ht="28.5" x14ac:dyDescent="0.25">
      <c r="A502" s="73">
        <v>92</v>
      </c>
      <c r="B502" s="74" t="s">
        <v>214</v>
      </c>
      <c r="C502" s="59" t="s">
        <v>131</v>
      </c>
      <c r="D502" s="73" t="str">
        <f>_xlfn.XLOOKUP(E502,Catálogo!$C$4:$C$111,Catálogo!$B$4:$B$111)</f>
        <v>16.3</v>
      </c>
      <c r="E502" s="74" t="s">
        <v>95</v>
      </c>
      <c r="F502" s="59" t="s">
        <v>21</v>
      </c>
      <c r="G502" s="59" t="s">
        <v>96</v>
      </c>
      <c r="H502" s="59" t="s">
        <v>93</v>
      </c>
      <c r="I502" s="62">
        <v>45581</v>
      </c>
      <c r="J502" s="64">
        <v>45590</v>
      </c>
    </row>
    <row r="503" spans="1:10" x14ac:dyDescent="0.25">
      <c r="A503" s="73">
        <v>93</v>
      </c>
      <c r="B503" s="74" t="s">
        <v>214</v>
      </c>
      <c r="C503" s="59" t="s">
        <v>131</v>
      </c>
      <c r="D503" s="73" t="str">
        <f>_xlfn.XLOOKUP(E503,Catálogo!$C$4:$C$111,Catálogo!$B$4:$B$111)</f>
        <v>16.4</v>
      </c>
      <c r="E503" s="74" t="s">
        <v>97</v>
      </c>
      <c r="F503" s="59" t="s">
        <v>13</v>
      </c>
      <c r="G503" s="59" t="s">
        <v>16</v>
      </c>
      <c r="H503" s="59" t="s">
        <v>103</v>
      </c>
      <c r="I503" s="62">
        <v>45600</v>
      </c>
      <c r="J503" s="64">
        <v>45607</v>
      </c>
    </row>
    <row r="504" spans="1:10" x14ac:dyDescent="0.25">
      <c r="A504" s="73">
        <v>94</v>
      </c>
      <c r="B504" s="74" t="s">
        <v>214</v>
      </c>
      <c r="C504" s="59" t="s">
        <v>131</v>
      </c>
      <c r="D504" s="73" t="str">
        <f>_xlfn.XLOOKUP(E504,Catálogo!$C$4:$C$111,Catálogo!$B$4:$B$111)</f>
        <v>16.5</v>
      </c>
      <c r="E504" s="74" t="s">
        <v>98</v>
      </c>
      <c r="F504" s="59" t="s">
        <v>13</v>
      </c>
      <c r="G504" s="59" t="s">
        <v>16</v>
      </c>
      <c r="H504" s="59" t="s">
        <v>6</v>
      </c>
      <c r="I504" s="62">
        <v>45627</v>
      </c>
      <c r="J504" s="62">
        <v>45628</v>
      </c>
    </row>
    <row r="505" spans="1:10" ht="28.5" x14ac:dyDescent="0.25">
      <c r="A505" s="73">
        <v>95</v>
      </c>
      <c r="B505" s="74" t="s">
        <v>214</v>
      </c>
      <c r="C505" s="59" t="s">
        <v>131</v>
      </c>
      <c r="D505" s="73" t="str">
        <f>_xlfn.XLOOKUP(E505,Catálogo!$C$4:$C$111,Catálogo!$B$4:$B$111)</f>
        <v>16.6</v>
      </c>
      <c r="E505" s="74" t="s">
        <v>99</v>
      </c>
      <c r="F505" s="59" t="s">
        <v>13</v>
      </c>
      <c r="G505" s="59" t="s">
        <v>16</v>
      </c>
      <c r="H505" s="59" t="s">
        <v>103</v>
      </c>
      <c r="I505" s="62">
        <v>45601</v>
      </c>
      <c r="J505" s="64">
        <v>45624</v>
      </c>
    </row>
    <row r="506" spans="1:10" ht="28.5" x14ac:dyDescent="0.25">
      <c r="A506" s="73">
        <v>96</v>
      </c>
      <c r="B506" s="74" t="s">
        <v>214</v>
      </c>
      <c r="C506" s="59" t="s">
        <v>131</v>
      </c>
      <c r="D506" s="73" t="str">
        <f>_xlfn.XLOOKUP(E506,Catálogo!$C$4:$C$111,Catálogo!$B$4:$B$111)</f>
        <v>16.7</v>
      </c>
      <c r="E506" s="74" t="s">
        <v>208</v>
      </c>
      <c r="F506" s="59" t="s">
        <v>13</v>
      </c>
      <c r="G506" s="59" t="s">
        <v>16</v>
      </c>
      <c r="H506" s="59" t="s">
        <v>103</v>
      </c>
      <c r="I506" s="62">
        <v>45602</v>
      </c>
      <c r="J506" s="64">
        <v>45625</v>
      </c>
    </row>
    <row r="507" spans="1:10" ht="28.5" x14ac:dyDescent="0.25">
      <c r="A507" s="73">
        <v>98</v>
      </c>
      <c r="B507" s="74" t="s">
        <v>214</v>
      </c>
      <c r="C507" s="59" t="s">
        <v>132</v>
      </c>
      <c r="D507" s="73" t="str">
        <f>_xlfn.XLOOKUP(E507,Catálogo!$C$4:$C$111,Catálogo!$B$4:$B$111)</f>
        <v>17.1</v>
      </c>
      <c r="E507" s="74" t="s">
        <v>102</v>
      </c>
      <c r="F507" s="59" t="s">
        <v>13</v>
      </c>
      <c r="G507" s="59" t="s">
        <v>103</v>
      </c>
      <c r="H507" s="59" t="s">
        <v>93</v>
      </c>
      <c r="I507" s="62">
        <v>45604</v>
      </c>
      <c r="J507" s="62">
        <v>45604</v>
      </c>
    </row>
    <row r="508" spans="1:10" ht="42.75" x14ac:dyDescent="0.25">
      <c r="A508" s="73">
        <v>99</v>
      </c>
      <c r="B508" s="74" t="s">
        <v>214</v>
      </c>
      <c r="C508" s="59" t="s">
        <v>132</v>
      </c>
      <c r="D508" s="73" t="str">
        <f>_xlfn.XLOOKUP(E508,Catálogo!$C$4:$C$111,Catálogo!$B$4:$B$111)</f>
        <v>17.3</v>
      </c>
      <c r="E508" s="107" t="s">
        <v>219</v>
      </c>
      <c r="F508" s="103" t="s">
        <v>6</v>
      </c>
      <c r="G508" s="103" t="s">
        <v>11</v>
      </c>
      <c r="H508" s="103" t="s">
        <v>6</v>
      </c>
      <c r="I508" s="100">
        <v>45600</v>
      </c>
      <c r="J508" s="99">
        <v>45604</v>
      </c>
    </row>
    <row r="509" spans="1:10" ht="28.5" x14ac:dyDescent="0.25">
      <c r="A509" s="73">
        <v>100</v>
      </c>
      <c r="B509" s="74" t="s">
        <v>214</v>
      </c>
      <c r="C509" s="59" t="s">
        <v>132</v>
      </c>
      <c r="D509" s="73" t="str">
        <f>_xlfn.XLOOKUP(E509,Catálogo!$C$4:$C$111,Catálogo!$B$4:$B$111)</f>
        <v>17.4</v>
      </c>
      <c r="E509" s="107" t="s">
        <v>105</v>
      </c>
      <c r="F509" s="103" t="s">
        <v>6</v>
      </c>
      <c r="G509" s="103" t="s">
        <v>60</v>
      </c>
      <c r="H509" s="103" t="s">
        <v>6</v>
      </c>
      <c r="I509" s="99">
        <v>45596</v>
      </c>
      <c r="J509" s="99">
        <v>45596</v>
      </c>
    </row>
    <row r="510" spans="1:10" ht="28.5" x14ac:dyDescent="0.25">
      <c r="A510" s="73">
        <v>101</v>
      </c>
      <c r="B510" s="74" t="s">
        <v>214</v>
      </c>
      <c r="C510" s="59" t="s">
        <v>132</v>
      </c>
      <c r="D510" s="73" t="str">
        <f>_xlfn.XLOOKUP(E510,Catálogo!$C$4:$C$111,Catálogo!$B$4:$B$111)</f>
        <v>17.5</v>
      </c>
      <c r="E510" s="74" t="s">
        <v>106</v>
      </c>
      <c r="F510" s="59" t="s">
        <v>6</v>
      </c>
      <c r="G510" s="59" t="s">
        <v>7</v>
      </c>
      <c r="H510" s="59" t="s">
        <v>6</v>
      </c>
      <c r="I510" s="62">
        <v>45607</v>
      </c>
      <c r="J510" s="64">
        <v>45607</v>
      </c>
    </row>
    <row r="511" spans="1:10" ht="28.5" x14ac:dyDescent="0.25">
      <c r="A511" s="73">
        <v>102</v>
      </c>
      <c r="B511" s="74" t="s">
        <v>214</v>
      </c>
      <c r="C511" s="59" t="s">
        <v>132</v>
      </c>
      <c r="D511" s="73" t="str">
        <f>_xlfn.XLOOKUP(E511,Catálogo!$C$4:$C$111,Catálogo!$B$4:$B$111)</f>
        <v>17.6</v>
      </c>
      <c r="E511" s="74" t="s">
        <v>107</v>
      </c>
      <c r="F511" s="59" t="s">
        <v>13</v>
      </c>
      <c r="G511" s="59" t="s">
        <v>31</v>
      </c>
      <c r="H511" s="59" t="s">
        <v>93</v>
      </c>
      <c r="I511" s="62">
        <v>45608</v>
      </c>
      <c r="J511" s="64">
        <v>45611</v>
      </c>
    </row>
    <row r="512" spans="1:10" ht="42.75" x14ac:dyDescent="0.25">
      <c r="A512" s="73">
        <v>103</v>
      </c>
      <c r="B512" s="74" t="s">
        <v>214</v>
      </c>
      <c r="C512" s="59" t="s">
        <v>132</v>
      </c>
      <c r="D512" s="73" t="str">
        <f>_xlfn.XLOOKUP(E512,Catálogo!$C$4:$C$111,Catálogo!$B$4:$B$111)</f>
        <v>17.7</v>
      </c>
      <c r="E512" s="74" t="s">
        <v>108</v>
      </c>
      <c r="F512" s="59" t="s">
        <v>6</v>
      </c>
      <c r="G512" s="59" t="s">
        <v>11</v>
      </c>
      <c r="H512" s="59" t="s">
        <v>6</v>
      </c>
      <c r="I512" s="62">
        <v>45629</v>
      </c>
      <c r="J512" s="64">
        <v>45629</v>
      </c>
    </row>
    <row r="513" spans="1:10" ht="28.5" x14ac:dyDescent="0.25">
      <c r="A513" s="73">
        <v>104</v>
      </c>
      <c r="B513" s="74" t="s">
        <v>214</v>
      </c>
      <c r="C513" s="59" t="s">
        <v>132</v>
      </c>
      <c r="D513" s="73" t="str">
        <f>_xlfn.XLOOKUP(E513,Catálogo!$C$4:$C$111,Catálogo!$B$4:$B$111)</f>
        <v>17.8</v>
      </c>
      <c r="E513" s="74" t="s">
        <v>109</v>
      </c>
      <c r="F513" s="59" t="s">
        <v>6</v>
      </c>
      <c r="G513" s="59" t="s">
        <v>11</v>
      </c>
      <c r="H513" s="59" t="s">
        <v>6</v>
      </c>
      <c r="I513" s="62">
        <v>45629</v>
      </c>
      <c r="J513" s="64">
        <v>45629</v>
      </c>
    </row>
    <row r="514" spans="1:10" ht="42.75" x14ac:dyDescent="0.25">
      <c r="A514" s="73">
        <v>105</v>
      </c>
      <c r="B514" s="74" t="s">
        <v>214</v>
      </c>
      <c r="C514" s="59" t="s">
        <v>132</v>
      </c>
      <c r="D514" s="73" t="str">
        <f>_xlfn.XLOOKUP(E514,Catálogo!$C$4:$C$111,Catálogo!$B$4:$B$111)</f>
        <v>17.9</v>
      </c>
      <c r="E514" s="74" t="s">
        <v>110</v>
      </c>
      <c r="F514" s="59" t="s">
        <v>6</v>
      </c>
      <c r="G514" s="59" t="s">
        <v>11</v>
      </c>
      <c r="H514" s="59" t="s">
        <v>6</v>
      </c>
      <c r="I514" s="62">
        <v>45629</v>
      </c>
      <c r="J514" s="64">
        <v>45629</v>
      </c>
    </row>
    <row r="515" spans="1:10" x14ac:dyDescent="0.25">
      <c r="A515" s="73">
        <v>106</v>
      </c>
      <c r="B515" s="74" t="s">
        <v>214</v>
      </c>
      <c r="C515" s="59" t="s">
        <v>132</v>
      </c>
      <c r="D515" s="73" t="str">
        <f>_xlfn.XLOOKUP(E515,Catálogo!$C$4:$C$111,Catálogo!$B$4:$B$111)</f>
        <v>17.10</v>
      </c>
      <c r="E515" s="74" t="s">
        <v>111</v>
      </c>
      <c r="F515" s="59" t="s">
        <v>6</v>
      </c>
      <c r="G515" s="59" t="s">
        <v>11</v>
      </c>
      <c r="H515" s="59" t="s">
        <v>6</v>
      </c>
      <c r="I515" s="62">
        <v>45630</v>
      </c>
      <c r="J515" s="62">
        <v>45631</v>
      </c>
    </row>
  </sheetData>
  <pageMargins left="0.7" right="0.7" top="0.75" bottom="0.75" header="0.3" footer="0.3"/>
  <pageSetup scale="4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92BCC-01F5-4294-BF31-C9E69FA177D5}">
  <dimension ref="A1:H111"/>
  <sheetViews>
    <sheetView workbookViewId="0">
      <selection activeCell="G1" sqref="G1:H1048576"/>
    </sheetView>
  </sheetViews>
  <sheetFormatPr baseColWidth="10" defaultColWidth="8.85546875" defaultRowHeight="15" x14ac:dyDescent="0.25"/>
  <cols>
    <col min="1" max="1" width="30.5703125" customWidth="1"/>
    <col min="2" max="2" width="11.42578125" style="2" customWidth="1"/>
    <col min="3" max="3" width="57.7109375" customWidth="1"/>
    <col min="4" max="6" width="17.5703125" style="18" customWidth="1"/>
    <col min="7" max="8" width="8.85546875" hidden="1" customWidth="1"/>
  </cols>
  <sheetData>
    <row r="1" spans="1:8" ht="20.25" x14ac:dyDescent="0.25">
      <c r="A1" s="6"/>
      <c r="B1" s="12"/>
      <c r="C1" s="7" t="s">
        <v>215</v>
      </c>
      <c r="D1" s="16"/>
      <c r="E1" s="16"/>
      <c r="F1" s="16"/>
    </row>
    <row r="2" spans="1:8" x14ac:dyDescent="0.25">
      <c r="A2" s="11"/>
      <c r="B2" s="13"/>
      <c r="C2" s="11"/>
      <c r="D2" s="17"/>
      <c r="E2" s="17"/>
      <c r="F2" s="17"/>
    </row>
    <row r="3" spans="1:8" x14ac:dyDescent="0.25">
      <c r="A3" s="8" t="s">
        <v>137</v>
      </c>
      <c r="B3" s="3" t="s">
        <v>138</v>
      </c>
      <c r="C3" s="5" t="s">
        <v>0</v>
      </c>
      <c r="D3" s="1" t="s">
        <v>1</v>
      </c>
      <c r="E3" s="1" t="s">
        <v>2</v>
      </c>
      <c r="F3" s="1" t="s">
        <v>216</v>
      </c>
    </row>
    <row r="4" spans="1:8" x14ac:dyDescent="0.25">
      <c r="A4" s="26" t="s">
        <v>117</v>
      </c>
      <c r="B4" s="27" t="str">
        <f t="shared" ref="B4:B37" si="0">CONCATENATE(G4,".",H4)</f>
        <v>1.1</v>
      </c>
      <c r="C4" s="49" t="s">
        <v>5</v>
      </c>
      <c r="D4" s="29" t="s">
        <v>6</v>
      </c>
      <c r="E4" s="30" t="s">
        <v>7</v>
      </c>
      <c r="F4" s="30" t="s">
        <v>6</v>
      </c>
      <c r="G4">
        <f>VLOOKUP(A4,Hoja1!$A$93:$B$109,2,FALSE)</f>
        <v>1</v>
      </c>
      <c r="H4">
        <f>COUNTIF($G$4:G4,G4)</f>
        <v>1</v>
      </c>
    </row>
    <row r="5" spans="1:8" ht="28.5" x14ac:dyDescent="0.25">
      <c r="A5" s="26" t="s">
        <v>117</v>
      </c>
      <c r="B5" s="48" t="str">
        <f t="shared" si="0"/>
        <v>1.2</v>
      </c>
      <c r="C5" s="26" t="s">
        <v>142</v>
      </c>
      <c r="D5" s="29" t="s">
        <v>13</v>
      </c>
      <c r="E5" s="30" t="s">
        <v>7</v>
      </c>
      <c r="F5" s="30" t="s">
        <v>134</v>
      </c>
      <c r="G5">
        <f>VLOOKUP(A5,Hoja1!$A$93:$B$109,2,FALSE)</f>
        <v>1</v>
      </c>
      <c r="H5">
        <f>COUNTIF($G$4:G5,G5)</f>
        <v>2</v>
      </c>
    </row>
    <row r="6" spans="1:8" ht="28.5" x14ac:dyDescent="0.25">
      <c r="A6" s="26" t="s">
        <v>117</v>
      </c>
      <c r="B6" s="48" t="str">
        <f t="shared" si="0"/>
        <v>1.3</v>
      </c>
      <c r="C6" s="31" t="s">
        <v>143</v>
      </c>
      <c r="D6" s="29" t="s">
        <v>6</v>
      </c>
      <c r="E6" s="30" t="s">
        <v>7</v>
      </c>
      <c r="F6" s="30" t="s">
        <v>6</v>
      </c>
      <c r="G6">
        <f>VLOOKUP(A6,Hoja1!$A$93:$B$109,2,FALSE)</f>
        <v>1</v>
      </c>
      <c r="H6">
        <f>COUNTIF($G$4:G6,G6)</f>
        <v>3</v>
      </c>
    </row>
    <row r="7" spans="1:8" ht="28.5" x14ac:dyDescent="0.25">
      <c r="A7" s="26" t="s">
        <v>117</v>
      </c>
      <c r="B7" s="48" t="str">
        <f t="shared" si="0"/>
        <v>1.4</v>
      </c>
      <c r="C7" s="31" t="s">
        <v>144</v>
      </c>
      <c r="D7" s="29" t="s">
        <v>21</v>
      </c>
      <c r="E7" s="30" t="s">
        <v>145</v>
      </c>
      <c r="F7" s="30" t="s">
        <v>45</v>
      </c>
      <c r="G7">
        <f>VLOOKUP(A7,Hoja1!$A$93:$B$109,2,FALSE)</f>
        <v>1</v>
      </c>
      <c r="H7">
        <f>COUNTIF($G$4:G7,G7)</f>
        <v>4</v>
      </c>
    </row>
    <row r="8" spans="1:8" ht="28.5" x14ac:dyDescent="0.25">
      <c r="A8" s="26" t="s">
        <v>117</v>
      </c>
      <c r="B8" s="48" t="str">
        <f t="shared" si="0"/>
        <v>1.5</v>
      </c>
      <c r="C8" s="31" t="s">
        <v>146</v>
      </c>
      <c r="D8" s="29" t="s">
        <v>21</v>
      </c>
      <c r="E8" s="30" t="s">
        <v>145</v>
      </c>
      <c r="F8" s="30" t="s">
        <v>6</v>
      </c>
      <c r="G8">
        <f>VLOOKUP(A8,Hoja1!$A$93:$B$109,2,FALSE)</f>
        <v>1</v>
      </c>
      <c r="H8">
        <f>COUNTIF($G$4:G8,G8)</f>
        <v>5</v>
      </c>
    </row>
    <row r="9" spans="1:8" ht="28.5" x14ac:dyDescent="0.25">
      <c r="A9" s="26" t="s">
        <v>118</v>
      </c>
      <c r="B9" s="48" t="str">
        <f t="shared" si="0"/>
        <v>2.1</v>
      </c>
      <c r="C9" s="32" t="s">
        <v>9</v>
      </c>
      <c r="D9" s="33" t="s">
        <v>6</v>
      </c>
      <c r="E9" s="34" t="s">
        <v>7</v>
      </c>
      <c r="F9" s="34" t="s">
        <v>6</v>
      </c>
      <c r="G9">
        <f>VLOOKUP(A9,Hoja1!$A$93:$B$109,2,FALSE)</f>
        <v>2</v>
      </c>
      <c r="H9">
        <f>COUNTIF($G$4:G9,G9)</f>
        <v>1</v>
      </c>
    </row>
    <row r="10" spans="1:8" ht="28.5" x14ac:dyDescent="0.25">
      <c r="A10" s="26" t="s">
        <v>118</v>
      </c>
      <c r="B10" s="48" t="str">
        <f t="shared" si="0"/>
        <v>2.2</v>
      </c>
      <c r="C10" s="32" t="s">
        <v>221</v>
      </c>
      <c r="D10" s="33" t="s">
        <v>6</v>
      </c>
      <c r="E10" s="34" t="s">
        <v>11</v>
      </c>
      <c r="F10" s="34" t="s">
        <v>6</v>
      </c>
      <c r="G10">
        <f>VLOOKUP(A10,Hoja1!$A$93:$B$109,2,FALSE)</f>
        <v>2</v>
      </c>
      <c r="H10">
        <f>COUNTIF($G$4:G10,G10)</f>
        <v>2</v>
      </c>
    </row>
    <row r="11" spans="1:8" ht="28.5" x14ac:dyDescent="0.25">
      <c r="A11" s="26" t="s">
        <v>118</v>
      </c>
      <c r="B11" s="48" t="str">
        <f t="shared" si="0"/>
        <v>2.3</v>
      </c>
      <c r="C11" s="32" t="s">
        <v>10</v>
      </c>
      <c r="D11" s="33" t="s">
        <v>6</v>
      </c>
      <c r="E11" s="34" t="s">
        <v>11</v>
      </c>
      <c r="F11" s="34" t="s">
        <v>6</v>
      </c>
      <c r="G11">
        <f>VLOOKUP(A11,Hoja1!$A$93:$B$109,2,FALSE)</f>
        <v>2</v>
      </c>
      <c r="H11">
        <f>COUNTIF($G$4:G11,G11)</f>
        <v>3</v>
      </c>
    </row>
    <row r="12" spans="1:8" ht="28.5" x14ac:dyDescent="0.25">
      <c r="A12" s="26" t="s">
        <v>118</v>
      </c>
      <c r="B12" s="48" t="str">
        <f t="shared" si="0"/>
        <v>2.4</v>
      </c>
      <c r="C12" s="32" t="s">
        <v>220</v>
      </c>
      <c r="D12" s="33" t="s">
        <v>6</v>
      </c>
      <c r="E12" s="34" t="s">
        <v>11</v>
      </c>
      <c r="F12" s="34" t="s">
        <v>6</v>
      </c>
      <c r="G12">
        <f>VLOOKUP(A12,Hoja1!$A$93:$B$109,2,FALSE)</f>
        <v>2</v>
      </c>
      <c r="H12">
        <f>COUNTIF($G$4:G12,G12)</f>
        <v>4</v>
      </c>
    </row>
    <row r="13" spans="1:8" ht="28.5" x14ac:dyDescent="0.25">
      <c r="A13" s="35" t="s">
        <v>118</v>
      </c>
      <c r="B13" s="48" t="str">
        <f t="shared" si="0"/>
        <v>2.5</v>
      </c>
      <c r="C13" s="36" t="s">
        <v>12</v>
      </c>
      <c r="D13" s="33" t="s">
        <v>13</v>
      </c>
      <c r="E13" s="34" t="s">
        <v>14</v>
      </c>
      <c r="F13" s="34" t="s">
        <v>103</v>
      </c>
      <c r="G13">
        <f>VLOOKUP(A13,Hoja1!$A$93:$B$109,2,FALSE)</f>
        <v>2</v>
      </c>
      <c r="H13">
        <f>COUNTIF($G$4:G13,G13)</f>
        <v>5</v>
      </c>
    </row>
    <row r="14" spans="1:8" ht="28.5" x14ac:dyDescent="0.25">
      <c r="A14" s="35" t="s">
        <v>118</v>
      </c>
      <c r="B14" s="48" t="str">
        <f t="shared" si="0"/>
        <v>2.6</v>
      </c>
      <c r="C14" s="36" t="s">
        <v>15</v>
      </c>
      <c r="D14" s="33" t="s">
        <v>13</v>
      </c>
      <c r="E14" s="34" t="s">
        <v>16</v>
      </c>
      <c r="F14" s="34" t="s">
        <v>103</v>
      </c>
      <c r="G14">
        <f>VLOOKUP(A14,Hoja1!$A$93:$B$109,2,FALSE)</f>
        <v>2</v>
      </c>
      <c r="H14">
        <f>COUNTIF($G$4:G14,G14)</f>
        <v>6</v>
      </c>
    </row>
    <row r="15" spans="1:8" ht="28.5" x14ac:dyDescent="0.25">
      <c r="A15" s="54" t="s">
        <v>118</v>
      </c>
      <c r="B15" s="48" t="str">
        <f t="shared" si="0"/>
        <v>2.7</v>
      </c>
      <c r="C15" s="36" t="s">
        <v>213</v>
      </c>
      <c r="D15" s="50" t="s">
        <v>6</v>
      </c>
      <c r="E15" s="50" t="s">
        <v>11</v>
      </c>
      <c r="F15" s="50" t="s">
        <v>6</v>
      </c>
      <c r="G15">
        <f>VLOOKUP(A15,Hoja1!$A$93:$B$109,2,FALSE)</f>
        <v>2</v>
      </c>
      <c r="H15">
        <f>COUNTIF($G$4:G15,G15)</f>
        <v>7</v>
      </c>
    </row>
    <row r="16" spans="1:8" ht="28.5" x14ac:dyDescent="0.25">
      <c r="A16" s="26" t="s">
        <v>119</v>
      </c>
      <c r="B16" s="48" t="str">
        <f t="shared" si="0"/>
        <v>3.1</v>
      </c>
      <c r="C16" s="32" t="s">
        <v>17</v>
      </c>
      <c r="D16" s="29" t="s">
        <v>13</v>
      </c>
      <c r="E16" s="30" t="s">
        <v>18</v>
      </c>
      <c r="F16" s="30" t="s">
        <v>18</v>
      </c>
      <c r="G16">
        <f>VLOOKUP(A16,Hoja1!$A$93:$B$109,2,FALSE)</f>
        <v>3</v>
      </c>
      <c r="H16">
        <f>COUNTIF($G$4:G16,G16)</f>
        <v>1</v>
      </c>
    </row>
    <row r="17" spans="1:8" ht="28.5" x14ac:dyDescent="0.25">
      <c r="A17" s="26" t="s">
        <v>120</v>
      </c>
      <c r="B17" s="48" t="str">
        <f t="shared" si="0"/>
        <v>4.1</v>
      </c>
      <c r="C17" s="32" t="s">
        <v>19</v>
      </c>
      <c r="D17" s="33" t="s">
        <v>6</v>
      </c>
      <c r="E17" s="34" t="s">
        <v>7</v>
      </c>
      <c r="F17" s="34" t="s">
        <v>6</v>
      </c>
      <c r="G17">
        <f>VLOOKUP(A17,Hoja1!$A$93:$B$109,2,FALSE)</f>
        <v>4</v>
      </c>
      <c r="H17">
        <f>COUNTIF($G$4:G17,G17)</f>
        <v>1</v>
      </c>
    </row>
    <row r="18" spans="1:8" ht="28.5" x14ac:dyDescent="0.25">
      <c r="A18" s="26" t="s">
        <v>120</v>
      </c>
      <c r="B18" s="48" t="str">
        <f t="shared" si="0"/>
        <v>4.2</v>
      </c>
      <c r="C18" s="32" t="s">
        <v>20</v>
      </c>
      <c r="D18" s="33" t="s">
        <v>21</v>
      </c>
      <c r="E18" s="34" t="s">
        <v>22</v>
      </c>
      <c r="F18" s="34" t="s">
        <v>6</v>
      </c>
      <c r="G18">
        <f>VLOOKUP(A18,Hoja1!$A$93:$B$109,2,FALSE)</f>
        <v>4</v>
      </c>
      <c r="H18">
        <f>COUNTIF($G$4:G18,G18)</f>
        <v>2</v>
      </c>
    </row>
    <row r="19" spans="1:8" ht="28.5" x14ac:dyDescent="0.25">
      <c r="A19" s="26" t="s">
        <v>120</v>
      </c>
      <c r="B19" s="48" t="str">
        <f t="shared" si="0"/>
        <v>4.3</v>
      </c>
      <c r="C19" s="32" t="s">
        <v>23</v>
      </c>
      <c r="D19" s="29" t="s">
        <v>21</v>
      </c>
      <c r="E19" s="30" t="s">
        <v>22</v>
      </c>
      <c r="F19" s="34" t="s">
        <v>6</v>
      </c>
      <c r="G19">
        <f>VLOOKUP(A19,Hoja1!$A$93:$B$109,2,FALSE)</f>
        <v>4</v>
      </c>
      <c r="H19">
        <f>COUNTIF($G$4:G19,G19)</f>
        <v>3</v>
      </c>
    </row>
    <row r="20" spans="1:8" ht="28.5" x14ac:dyDescent="0.25">
      <c r="A20" s="26" t="s">
        <v>120</v>
      </c>
      <c r="B20" s="48" t="str">
        <f t="shared" si="0"/>
        <v>4.4</v>
      </c>
      <c r="C20" s="36" t="s">
        <v>147</v>
      </c>
      <c r="D20" s="33" t="s">
        <v>21</v>
      </c>
      <c r="E20" s="34" t="s">
        <v>25</v>
      </c>
      <c r="F20" s="30" t="s">
        <v>103</v>
      </c>
      <c r="G20">
        <f>VLOOKUP(A20,Hoja1!$A$93:$B$109,2,FALSE)</f>
        <v>4</v>
      </c>
      <c r="H20">
        <f>COUNTIF($G$4:G20,G20)</f>
        <v>4</v>
      </c>
    </row>
    <row r="21" spans="1:8" ht="42.75" x14ac:dyDescent="0.25">
      <c r="A21" s="26" t="s">
        <v>120</v>
      </c>
      <c r="B21" s="48" t="str">
        <f t="shared" si="0"/>
        <v>4.5</v>
      </c>
      <c r="C21" s="36" t="s">
        <v>148</v>
      </c>
      <c r="D21" s="33" t="s">
        <v>21</v>
      </c>
      <c r="E21" s="34" t="s">
        <v>25</v>
      </c>
      <c r="F21" s="30" t="s">
        <v>103</v>
      </c>
      <c r="G21">
        <f>VLOOKUP(A21,Hoja1!$A$93:$B$109,2,FALSE)</f>
        <v>4</v>
      </c>
      <c r="H21">
        <f>COUNTIF($G$4:G21,G21)</f>
        <v>5</v>
      </c>
    </row>
    <row r="22" spans="1:8" ht="28.5" x14ac:dyDescent="0.25">
      <c r="A22" s="26" t="s">
        <v>120</v>
      </c>
      <c r="B22" s="48" t="str">
        <f t="shared" si="0"/>
        <v>4.6</v>
      </c>
      <c r="C22" s="32" t="s">
        <v>26</v>
      </c>
      <c r="D22" s="29" t="s">
        <v>13</v>
      </c>
      <c r="E22" s="30" t="s">
        <v>27</v>
      </c>
      <c r="F22" s="30" t="s">
        <v>103</v>
      </c>
      <c r="G22">
        <f>VLOOKUP(A22,Hoja1!$A$93:$B$109,2,FALSE)</f>
        <v>4</v>
      </c>
      <c r="H22">
        <f>COUNTIF($G$4:G22,G22)</f>
        <v>6</v>
      </c>
    </row>
    <row r="23" spans="1:8" x14ac:dyDescent="0.25">
      <c r="A23" s="26" t="s">
        <v>120</v>
      </c>
      <c r="B23" s="48" t="str">
        <f t="shared" si="0"/>
        <v>4.7</v>
      </c>
      <c r="C23" s="32" t="s">
        <v>28</v>
      </c>
      <c r="D23" s="33" t="s">
        <v>13</v>
      </c>
      <c r="E23" s="34" t="s">
        <v>29</v>
      </c>
      <c r="F23" s="30" t="s">
        <v>103</v>
      </c>
      <c r="G23">
        <f>VLOOKUP(A23,Hoja1!$A$93:$B$109,2,FALSE)</f>
        <v>4</v>
      </c>
      <c r="H23">
        <f>COUNTIF($G$4:G23,G23)</f>
        <v>7</v>
      </c>
    </row>
    <row r="24" spans="1:8" ht="28.5" x14ac:dyDescent="0.25">
      <c r="A24" s="26" t="s">
        <v>121</v>
      </c>
      <c r="B24" s="48" t="str">
        <f t="shared" si="0"/>
        <v>5.1</v>
      </c>
      <c r="C24" s="32" t="s">
        <v>30</v>
      </c>
      <c r="D24" s="33" t="s">
        <v>13</v>
      </c>
      <c r="E24" s="34" t="s">
        <v>149</v>
      </c>
      <c r="F24" s="34" t="s">
        <v>103</v>
      </c>
      <c r="G24">
        <f>VLOOKUP(A24,Hoja1!$A$93:$B$109,2,FALSE)</f>
        <v>5</v>
      </c>
      <c r="H24">
        <f>COUNTIF($G$4:G24,G24)</f>
        <v>1</v>
      </c>
    </row>
    <row r="25" spans="1:8" ht="28.5" x14ac:dyDescent="0.25">
      <c r="A25" s="26" t="s">
        <v>121</v>
      </c>
      <c r="B25" s="48" t="str">
        <f t="shared" si="0"/>
        <v>5.2</v>
      </c>
      <c r="C25" s="32" t="s">
        <v>32</v>
      </c>
      <c r="D25" s="33" t="s">
        <v>13</v>
      </c>
      <c r="E25" s="34" t="s">
        <v>31</v>
      </c>
      <c r="F25" s="34" t="s">
        <v>93</v>
      </c>
      <c r="G25">
        <f>VLOOKUP(A25,Hoja1!$A$93:$B$109,2,FALSE)</f>
        <v>5</v>
      </c>
      <c r="H25">
        <f>COUNTIF($G$4:G25,G25)</f>
        <v>2</v>
      </c>
    </row>
    <row r="26" spans="1:8" ht="42.75" x14ac:dyDescent="0.25">
      <c r="A26" s="26" t="s">
        <v>121</v>
      </c>
      <c r="B26" s="48" t="str">
        <f t="shared" si="0"/>
        <v>5.3</v>
      </c>
      <c r="C26" s="32" t="s">
        <v>150</v>
      </c>
      <c r="D26" s="33" t="s">
        <v>13</v>
      </c>
      <c r="E26" s="34" t="s">
        <v>31</v>
      </c>
      <c r="F26" s="34" t="s">
        <v>103</v>
      </c>
      <c r="G26">
        <f>VLOOKUP(A26,Hoja1!$A$93:$B$109,2,FALSE)</f>
        <v>5</v>
      </c>
      <c r="H26">
        <f>COUNTIF($G$4:G26,G26)</f>
        <v>3</v>
      </c>
    </row>
    <row r="27" spans="1:8" ht="28.5" x14ac:dyDescent="0.25">
      <c r="A27" s="26" t="s">
        <v>121</v>
      </c>
      <c r="B27" s="48" t="str">
        <f t="shared" si="0"/>
        <v>5.4</v>
      </c>
      <c r="C27" s="32" t="s">
        <v>151</v>
      </c>
      <c r="D27" s="33" t="s">
        <v>13</v>
      </c>
      <c r="E27" s="34" t="s">
        <v>31</v>
      </c>
      <c r="F27" s="34" t="s">
        <v>103</v>
      </c>
      <c r="G27">
        <f>VLOOKUP(A27,Hoja1!$A$93:$B$109,2,FALSE)</f>
        <v>5</v>
      </c>
      <c r="H27">
        <f>COUNTIF($G$4:G27,G27)</f>
        <v>4</v>
      </c>
    </row>
    <row r="28" spans="1:8" ht="28.5" x14ac:dyDescent="0.25">
      <c r="A28" s="37" t="s">
        <v>121</v>
      </c>
      <c r="B28" s="48" t="str">
        <f t="shared" si="0"/>
        <v>5.5</v>
      </c>
      <c r="C28" s="37" t="s">
        <v>152</v>
      </c>
      <c r="D28" s="33" t="s">
        <v>13</v>
      </c>
      <c r="E28" s="34" t="s">
        <v>16</v>
      </c>
      <c r="F28" s="34" t="s">
        <v>103</v>
      </c>
      <c r="G28">
        <f>VLOOKUP(A28,Hoja1!$A$93:$B$109,2,FALSE)</f>
        <v>5</v>
      </c>
      <c r="H28">
        <f>COUNTIF($G$4:G28,G28)</f>
        <v>5</v>
      </c>
    </row>
    <row r="29" spans="1:8" x14ac:dyDescent="0.25">
      <c r="A29" s="38" t="s">
        <v>121</v>
      </c>
      <c r="B29" s="48" t="str">
        <f t="shared" si="0"/>
        <v>5.6</v>
      </c>
      <c r="C29" s="28" t="s">
        <v>35</v>
      </c>
      <c r="D29" s="33" t="s">
        <v>13</v>
      </c>
      <c r="E29" s="34" t="s">
        <v>16</v>
      </c>
      <c r="F29" s="34" t="s">
        <v>103</v>
      </c>
      <c r="G29">
        <f>VLOOKUP(A29,Hoja1!$A$93:$B$109,2,FALSE)</f>
        <v>5</v>
      </c>
      <c r="H29">
        <f>COUNTIF($G$4:G29,G29)</f>
        <v>6</v>
      </c>
    </row>
    <row r="30" spans="1:8" ht="42.75" x14ac:dyDescent="0.25">
      <c r="A30" s="39" t="s">
        <v>121</v>
      </c>
      <c r="B30" s="48" t="str">
        <f t="shared" si="0"/>
        <v>5.7</v>
      </c>
      <c r="C30" s="26" t="s">
        <v>153</v>
      </c>
      <c r="D30" s="33" t="s">
        <v>13</v>
      </c>
      <c r="E30" s="34" t="s">
        <v>16</v>
      </c>
      <c r="F30" s="34" t="s">
        <v>103</v>
      </c>
      <c r="G30">
        <f>VLOOKUP(A30,Hoja1!$A$93:$B$109,2,FALSE)</f>
        <v>5</v>
      </c>
      <c r="H30">
        <f>COUNTIF($G$4:G30,G30)</f>
        <v>7</v>
      </c>
    </row>
    <row r="31" spans="1:8" ht="57" x14ac:dyDescent="0.25">
      <c r="A31" s="26" t="s">
        <v>121</v>
      </c>
      <c r="B31" s="48" t="str">
        <f t="shared" si="0"/>
        <v>5.8</v>
      </c>
      <c r="C31" s="32" t="s">
        <v>154</v>
      </c>
      <c r="D31" s="33" t="s">
        <v>13</v>
      </c>
      <c r="E31" s="34" t="s">
        <v>16</v>
      </c>
      <c r="F31" s="34" t="s">
        <v>103</v>
      </c>
      <c r="G31">
        <f>VLOOKUP(A31,Hoja1!$A$93:$B$109,2,FALSE)</f>
        <v>5</v>
      </c>
      <c r="H31">
        <f>COUNTIF($G$4:G31,G31)</f>
        <v>8</v>
      </c>
    </row>
    <row r="32" spans="1:8" ht="42.75" x14ac:dyDescent="0.25">
      <c r="A32" s="26" t="s">
        <v>121</v>
      </c>
      <c r="B32" s="48" t="str">
        <f t="shared" si="0"/>
        <v>5.9</v>
      </c>
      <c r="C32" s="32" t="s">
        <v>155</v>
      </c>
      <c r="D32" s="55" t="s">
        <v>21</v>
      </c>
      <c r="E32" s="56" t="s">
        <v>156</v>
      </c>
      <c r="F32" s="55" t="s">
        <v>103</v>
      </c>
      <c r="G32">
        <f>VLOOKUP(A32,Hoja1!$A$93:$B$109,2,FALSE)</f>
        <v>5</v>
      </c>
      <c r="H32">
        <f>COUNTIF($G$4:G32,G32)</f>
        <v>9</v>
      </c>
    </row>
    <row r="33" spans="1:8" ht="28.5" x14ac:dyDescent="0.25">
      <c r="A33" s="26" t="s">
        <v>121</v>
      </c>
      <c r="B33" s="48" t="str">
        <f t="shared" si="0"/>
        <v>5.10</v>
      </c>
      <c r="C33" s="32" t="s">
        <v>157</v>
      </c>
      <c r="D33" s="58" t="s">
        <v>13</v>
      </c>
      <c r="E33" s="57" t="s">
        <v>16</v>
      </c>
      <c r="F33" s="57" t="s">
        <v>103</v>
      </c>
      <c r="G33">
        <f>VLOOKUP(A33,Hoja1!$A$93:$B$109,2,FALSE)</f>
        <v>5</v>
      </c>
      <c r="H33">
        <f>COUNTIF($G$4:G33,G33)</f>
        <v>10</v>
      </c>
    </row>
    <row r="34" spans="1:8" ht="28.5" x14ac:dyDescent="0.25">
      <c r="A34" s="26" t="s">
        <v>121</v>
      </c>
      <c r="B34" s="48" t="str">
        <f t="shared" si="0"/>
        <v>5.11</v>
      </c>
      <c r="C34" s="32" t="s">
        <v>158</v>
      </c>
      <c r="D34" s="29" t="s">
        <v>13</v>
      </c>
      <c r="E34" s="30" t="s">
        <v>16</v>
      </c>
      <c r="F34" s="30" t="s">
        <v>103</v>
      </c>
      <c r="G34">
        <f>VLOOKUP(A34,Hoja1!$A$93:$B$109,2,FALSE)</f>
        <v>5</v>
      </c>
      <c r="H34">
        <f>COUNTIF($G$4:G34,G34)</f>
        <v>11</v>
      </c>
    </row>
    <row r="35" spans="1:8" ht="28.5" x14ac:dyDescent="0.25">
      <c r="A35" s="26" t="s">
        <v>121</v>
      </c>
      <c r="B35" s="48" t="str">
        <f t="shared" si="0"/>
        <v>5.12</v>
      </c>
      <c r="C35" s="32" t="s">
        <v>159</v>
      </c>
      <c r="D35" s="33" t="s">
        <v>13</v>
      </c>
      <c r="E35" s="34" t="s">
        <v>16</v>
      </c>
      <c r="F35" s="34" t="s">
        <v>103</v>
      </c>
      <c r="G35">
        <f>VLOOKUP(A35,Hoja1!$A$93:$B$109,2,FALSE)</f>
        <v>5</v>
      </c>
      <c r="H35">
        <f>COUNTIF($G$4:G35,G35)</f>
        <v>12</v>
      </c>
    </row>
    <row r="36" spans="1:8" ht="28.5" x14ac:dyDescent="0.25">
      <c r="A36" s="26" t="s">
        <v>121</v>
      </c>
      <c r="B36" s="48" t="str">
        <f t="shared" si="0"/>
        <v>5.13</v>
      </c>
      <c r="C36" s="32" t="s">
        <v>43</v>
      </c>
      <c r="D36" s="33" t="s">
        <v>13</v>
      </c>
      <c r="E36" s="34" t="s">
        <v>16</v>
      </c>
      <c r="F36" s="34" t="s">
        <v>103</v>
      </c>
      <c r="G36">
        <f>VLOOKUP(A36,Hoja1!$A$93:$B$109,2,FALSE)</f>
        <v>5</v>
      </c>
      <c r="H36">
        <f>COUNTIF($G$4:G36,G36)</f>
        <v>13</v>
      </c>
    </row>
    <row r="37" spans="1:8" ht="28.5" x14ac:dyDescent="0.25">
      <c r="A37" s="26" t="s">
        <v>121</v>
      </c>
      <c r="B37" s="48" t="str">
        <f t="shared" si="0"/>
        <v>5.14</v>
      </c>
      <c r="C37" s="32" t="s">
        <v>160</v>
      </c>
      <c r="D37" s="33" t="s">
        <v>6</v>
      </c>
      <c r="E37" s="34" t="s">
        <v>60</v>
      </c>
      <c r="F37" s="34" t="s">
        <v>103</v>
      </c>
      <c r="G37">
        <f>VLOOKUP(A37,Hoja1!$A$93:$B$109,2,FALSE)</f>
        <v>5</v>
      </c>
      <c r="H37">
        <f>COUNTIF($G$4:G37,G37)</f>
        <v>14</v>
      </c>
    </row>
    <row r="38" spans="1:8" ht="28.5" x14ac:dyDescent="0.25">
      <c r="A38" s="51" t="s">
        <v>122</v>
      </c>
      <c r="B38" s="48" t="str">
        <f t="shared" ref="B38:B66" si="1">CONCATENATE(G38,".",H38)</f>
        <v>6.1</v>
      </c>
      <c r="C38" s="32" t="s">
        <v>211</v>
      </c>
      <c r="D38" s="53" t="s">
        <v>13</v>
      </c>
      <c r="E38" s="52" t="s">
        <v>16</v>
      </c>
      <c r="F38" s="52" t="s">
        <v>45</v>
      </c>
      <c r="G38">
        <f>VLOOKUP(A38,Hoja1!$A$93:$B$109,2,FALSE)</f>
        <v>6</v>
      </c>
      <c r="H38">
        <f>COUNTIF($G$4:G38,G38)</f>
        <v>1</v>
      </c>
    </row>
    <row r="39" spans="1:8" ht="28.5" x14ac:dyDescent="0.25">
      <c r="A39" s="40" t="s">
        <v>122</v>
      </c>
      <c r="B39" s="48" t="str">
        <f t="shared" si="1"/>
        <v>6.2</v>
      </c>
      <c r="C39" s="32" t="s">
        <v>217</v>
      </c>
      <c r="D39" s="29" t="s">
        <v>13</v>
      </c>
      <c r="E39" s="30" t="s">
        <v>16</v>
      </c>
      <c r="F39" s="30" t="s">
        <v>45</v>
      </c>
      <c r="G39">
        <f>VLOOKUP(A39,Hoja1!$A$93:$B$109,2,FALSE)</f>
        <v>6</v>
      </c>
      <c r="H39">
        <f>COUNTIF($G$4:G39,G39)</f>
        <v>2</v>
      </c>
    </row>
    <row r="40" spans="1:8" ht="28.5" x14ac:dyDescent="0.25">
      <c r="A40" s="40" t="s">
        <v>122</v>
      </c>
      <c r="B40" s="48" t="str">
        <f t="shared" si="1"/>
        <v>6.3</v>
      </c>
      <c r="C40" s="32" t="s">
        <v>162</v>
      </c>
      <c r="D40" s="29" t="s">
        <v>163</v>
      </c>
      <c r="E40" s="30" t="s">
        <v>31</v>
      </c>
      <c r="F40" s="30" t="s">
        <v>45</v>
      </c>
      <c r="G40">
        <f>VLOOKUP(A40,Hoja1!$A$93:$B$109,2,FALSE)</f>
        <v>6</v>
      </c>
      <c r="H40">
        <f>COUNTIF($G$4:G40,G40)</f>
        <v>3</v>
      </c>
    </row>
    <row r="41" spans="1:8" ht="28.5" x14ac:dyDescent="0.25">
      <c r="A41" s="40" t="s">
        <v>122</v>
      </c>
      <c r="B41" s="48" t="str">
        <f t="shared" si="1"/>
        <v>6.4</v>
      </c>
      <c r="C41" s="32" t="s">
        <v>164</v>
      </c>
      <c r="D41" s="29" t="s">
        <v>13</v>
      </c>
      <c r="E41" s="30" t="s">
        <v>31</v>
      </c>
      <c r="F41" s="30" t="s">
        <v>45</v>
      </c>
      <c r="G41">
        <f>VLOOKUP(A41,Hoja1!$A$93:$B$109,2,FALSE)</f>
        <v>6</v>
      </c>
      <c r="H41">
        <f>COUNTIF($G$4:G41,G41)</f>
        <v>4</v>
      </c>
    </row>
    <row r="42" spans="1:8" ht="28.5" x14ac:dyDescent="0.25">
      <c r="A42" s="40" t="s">
        <v>122</v>
      </c>
      <c r="B42" s="48" t="str">
        <f t="shared" si="1"/>
        <v>6.5</v>
      </c>
      <c r="C42" s="32" t="s">
        <v>165</v>
      </c>
      <c r="D42" s="29" t="s">
        <v>13</v>
      </c>
      <c r="E42" s="30" t="s">
        <v>166</v>
      </c>
      <c r="F42" s="30" t="s">
        <v>45</v>
      </c>
      <c r="G42">
        <f>VLOOKUP(A42,Hoja1!$A$93:$B$109,2,FALSE)</f>
        <v>6</v>
      </c>
      <c r="H42">
        <f>COUNTIF($G$4:G42,G42)</f>
        <v>5</v>
      </c>
    </row>
    <row r="43" spans="1:8" ht="28.5" x14ac:dyDescent="0.25">
      <c r="A43" s="40" t="s">
        <v>122</v>
      </c>
      <c r="B43" s="48" t="str">
        <f t="shared" si="1"/>
        <v>6.6</v>
      </c>
      <c r="C43" s="32" t="s">
        <v>167</v>
      </c>
      <c r="D43" s="29" t="s">
        <v>13</v>
      </c>
      <c r="E43" s="30" t="s">
        <v>16</v>
      </c>
      <c r="F43" s="30" t="s">
        <v>45</v>
      </c>
      <c r="G43">
        <f>VLOOKUP(A43,Hoja1!$A$93:$B$109,2,FALSE)</f>
        <v>6</v>
      </c>
      <c r="H43">
        <f>COUNTIF($G$4:G43,G43)</f>
        <v>6</v>
      </c>
    </row>
    <row r="44" spans="1:8" ht="28.5" x14ac:dyDescent="0.25">
      <c r="A44" s="40" t="s">
        <v>122</v>
      </c>
      <c r="B44" s="48" t="str">
        <f t="shared" si="1"/>
        <v>6.7</v>
      </c>
      <c r="C44" s="32" t="s">
        <v>168</v>
      </c>
      <c r="D44" s="29" t="s">
        <v>13</v>
      </c>
      <c r="E44" s="30" t="s">
        <v>16</v>
      </c>
      <c r="F44" s="30" t="s">
        <v>45</v>
      </c>
      <c r="G44">
        <f>VLOOKUP(A44,Hoja1!$A$93:$B$109,2,FALSE)</f>
        <v>6</v>
      </c>
      <c r="H44">
        <f>COUNTIF($G$4:G44,G44)</f>
        <v>7</v>
      </c>
    </row>
    <row r="45" spans="1:8" ht="28.5" x14ac:dyDescent="0.25">
      <c r="A45" s="40" t="s">
        <v>122</v>
      </c>
      <c r="B45" s="48" t="str">
        <f t="shared" si="1"/>
        <v>6.8</v>
      </c>
      <c r="C45" s="32" t="s">
        <v>169</v>
      </c>
      <c r="D45" s="29" t="s">
        <v>13</v>
      </c>
      <c r="E45" s="30" t="s">
        <v>16</v>
      </c>
      <c r="F45" s="30" t="s">
        <v>45</v>
      </c>
      <c r="G45">
        <f>VLOOKUP(A45,Hoja1!$A$93:$B$109,2,FALSE)</f>
        <v>6</v>
      </c>
      <c r="H45">
        <f>COUNTIF($G$4:G45,G45)</f>
        <v>8</v>
      </c>
    </row>
    <row r="46" spans="1:8" ht="28.5" x14ac:dyDescent="0.25">
      <c r="A46" s="40" t="s">
        <v>122</v>
      </c>
      <c r="B46" s="48" t="str">
        <f t="shared" si="1"/>
        <v>6.9</v>
      </c>
      <c r="C46" s="32" t="s">
        <v>170</v>
      </c>
      <c r="D46" s="29" t="s">
        <v>13</v>
      </c>
      <c r="E46" s="30" t="s">
        <v>16</v>
      </c>
      <c r="F46" s="30" t="s">
        <v>45</v>
      </c>
      <c r="G46">
        <f>VLOOKUP(A46,Hoja1!$A$93:$B$109,2,FALSE)</f>
        <v>6</v>
      </c>
      <c r="H46">
        <f>COUNTIF($G$4:G46,G46)</f>
        <v>9</v>
      </c>
    </row>
    <row r="47" spans="1:8" ht="42.75" x14ac:dyDescent="0.25">
      <c r="A47" s="26" t="s">
        <v>123</v>
      </c>
      <c r="B47" s="48" t="str">
        <f t="shared" si="1"/>
        <v>7.1</v>
      </c>
      <c r="C47" s="26" t="s">
        <v>171</v>
      </c>
      <c r="D47" s="33" t="s">
        <v>6</v>
      </c>
      <c r="E47" s="34" t="s">
        <v>7</v>
      </c>
      <c r="F47" s="34" t="s">
        <v>6</v>
      </c>
      <c r="G47">
        <f>VLOOKUP(A47,Hoja1!$A$93:$B$109,2,FALSE)</f>
        <v>7</v>
      </c>
      <c r="H47">
        <f>COUNTIF($G$4:G47,G47)</f>
        <v>1</v>
      </c>
    </row>
    <row r="48" spans="1:8" ht="42.75" x14ac:dyDescent="0.25">
      <c r="A48" s="26" t="s">
        <v>123</v>
      </c>
      <c r="B48" s="48" t="str">
        <f t="shared" si="1"/>
        <v>7.2</v>
      </c>
      <c r="C48" s="32" t="s">
        <v>172</v>
      </c>
      <c r="D48" s="33" t="s">
        <v>6</v>
      </c>
      <c r="E48" s="34" t="s">
        <v>7</v>
      </c>
      <c r="F48" s="34" t="s">
        <v>6</v>
      </c>
      <c r="G48">
        <f>VLOOKUP(A48,Hoja1!$A$93:$B$109,2,FALSE)</f>
        <v>7</v>
      </c>
      <c r="H48">
        <f>COUNTIF($G$4:G48,G48)</f>
        <v>2</v>
      </c>
    </row>
    <row r="49" spans="1:8" ht="42.75" x14ac:dyDescent="0.25">
      <c r="A49" s="26" t="s">
        <v>123</v>
      </c>
      <c r="B49" s="48" t="str">
        <f t="shared" si="1"/>
        <v>7.3</v>
      </c>
      <c r="C49" s="32" t="s">
        <v>173</v>
      </c>
      <c r="D49" s="33" t="s">
        <v>6</v>
      </c>
      <c r="E49" s="34" t="s">
        <v>7</v>
      </c>
      <c r="F49" s="34" t="s">
        <v>6</v>
      </c>
      <c r="G49">
        <f>VLOOKUP(A49,Hoja1!$A$93:$B$109,2,FALSE)</f>
        <v>7</v>
      </c>
      <c r="H49">
        <f>COUNTIF($G$4:G49,G49)</f>
        <v>3</v>
      </c>
    </row>
    <row r="50" spans="1:8" ht="57" x14ac:dyDescent="0.25">
      <c r="A50" s="26" t="s">
        <v>123</v>
      </c>
      <c r="B50" s="48" t="str">
        <f t="shared" si="1"/>
        <v>7.4</v>
      </c>
      <c r="C50" s="32" t="s">
        <v>174</v>
      </c>
      <c r="D50" s="33" t="s">
        <v>13</v>
      </c>
      <c r="E50" s="34" t="s">
        <v>7</v>
      </c>
      <c r="F50" s="34" t="s">
        <v>133</v>
      </c>
      <c r="G50">
        <f>VLOOKUP(A50,Hoja1!$A$93:$B$109,2,FALSE)</f>
        <v>7</v>
      </c>
      <c r="H50">
        <f>COUNTIF($G$4:G50,G50)</f>
        <v>4</v>
      </c>
    </row>
    <row r="51" spans="1:8" ht="28.5" x14ac:dyDescent="0.25">
      <c r="A51" s="26" t="s">
        <v>124</v>
      </c>
      <c r="B51" s="48" t="str">
        <f t="shared" si="1"/>
        <v>8.1</v>
      </c>
      <c r="C51" s="32" t="s">
        <v>56</v>
      </c>
      <c r="D51" s="29" t="s">
        <v>6</v>
      </c>
      <c r="E51" s="30" t="s">
        <v>7</v>
      </c>
      <c r="F51" s="30" t="s">
        <v>6</v>
      </c>
      <c r="G51">
        <f>VLOOKUP(A51,Hoja1!$A$93:$B$109,2,FALSE)</f>
        <v>8</v>
      </c>
      <c r="H51">
        <f>COUNTIF($G$4:G51,G51)</f>
        <v>1</v>
      </c>
    </row>
    <row r="52" spans="1:8" ht="42.75" x14ac:dyDescent="0.25">
      <c r="A52" s="26" t="s">
        <v>124</v>
      </c>
      <c r="B52" s="48" t="str">
        <f t="shared" si="1"/>
        <v>8.2</v>
      </c>
      <c r="C52" s="32" t="s">
        <v>175</v>
      </c>
      <c r="D52" s="29" t="s">
        <v>6</v>
      </c>
      <c r="E52" s="30" t="s">
        <v>11</v>
      </c>
      <c r="F52" s="30" t="s">
        <v>6</v>
      </c>
      <c r="G52">
        <f>VLOOKUP(A52,Hoja1!$A$93:$B$109,2,FALSE)</f>
        <v>8</v>
      </c>
      <c r="H52">
        <f>COUNTIF($G$4:G52,G52)</f>
        <v>2</v>
      </c>
    </row>
    <row r="53" spans="1:8" ht="42.75" x14ac:dyDescent="0.25">
      <c r="A53" s="26" t="s">
        <v>124</v>
      </c>
      <c r="B53" s="48" t="str">
        <f t="shared" si="1"/>
        <v>8.3</v>
      </c>
      <c r="C53" s="32" t="s">
        <v>176</v>
      </c>
      <c r="D53" s="29" t="s">
        <v>6</v>
      </c>
      <c r="E53" s="30" t="s">
        <v>7</v>
      </c>
      <c r="F53" s="30" t="s">
        <v>6</v>
      </c>
      <c r="G53">
        <f>VLOOKUP(A53,Hoja1!$A$93:$B$109,2,FALSE)</f>
        <v>8</v>
      </c>
      <c r="H53">
        <f>COUNTIF($G$4:G53,G53)</f>
        <v>3</v>
      </c>
    </row>
    <row r="54" spans="1:8" ht="28.5" x14ac:dyDescent="0.25">
      <c r="A54" s="37" t="s">
        <v>124</v>
      </c>
      <c r="B54" s="48" t="str">
        <f t="shared" si="1"/>
        <v>8.4</v>
      </c>
      <c r="C54" s="37" t="s">
        <v>177</v>
      </c>
      <c r="D54" s="29" t="s">
        <v>6</v>
      </c>
      <c r="E54" s="30" t="s">
        <v>11</v>
      </c>
      <c r="F54" s="30" t="s">
        <v>6</v>
      </c>
      <c r="G54">
        <f>VLOOKUP(A54,Hoja1!$A$93:$B$109,2,FALSE)</f>
        <v>8</v>
      </c>
      <c r="H54">
        <f>COUNTIF($G$4:G54,G54)</f>
        <v>4</v>
      </c>
    </row>
    <row r="55" spans="1:8" ht="42.75" x14ac:dyDescent="0.25">
      <c r="A55" s="41" t="s">
        <v>124</v>
      </c>
      <c r="B55" s="48" t="str">
        <f t="shared" si="1"/>
        <v>8.5</v>
      </c>
      <c r="C55" s="28" t="s">
        <v>178</v>
      </c>
      <c r="D55" s="29" t="s">
        <v>6</v>
      </c>
      <c r="E55" s="30" t="s">
        <v>60</v>
      </c>
      <c r="F55" s="30" t="s">
        <v>6</v>
      </c>
      <c r="G55">
        <f>VLOOKUP(A55,Hoja1!$A$93:$B$109,2,FALSE)</f>
        <v>8</v>
      </c>
      <c r="H55">
        <f>COUNTIF($G$4:G55,G55)</f>
        <v>5</v>
      </c>
    </row>
    <row r="56" spans="1:8" ht="28.5" x14ac:dyDescent="0.25">
      <c r="A56" s="39" t="s">
        <v>125</v>
      </c>
      <c r="B56" s="48" t="str">
        <f t="shared" si="1"/>
        <v>9.1</v>
      </c>
      <c r="C56" s="26" t="s">
        <v>179</v>
      </c>
      <c r="D56" s="29" t="s">
        <v>6</v>
      </c>
      <c r="E56" s="30" t="s">
        <v>7</v>
      </c>
      <c r="F56" s="30" t="s">
        <v>6</v>
      </c>
      <c r="G56">
        <f>VLOOKUP(A56,Hoja1!$A$93:$B$109,2,FALSE)</f>
        <v>9</v>
      </c>
      <c r="H56">
        <f>COUNTIF($G$4:G56,G56)</f>
        <v>1</v>
      </c>
    </row>
    <row r="57" spans="1:8" ht="28.5" x14ac:dyDescent="0.25">
      <c r="A57" s="26" t="s">
        <v>125</v>
      </c>
      <c r="B57" s="48" t="str">
        <f t="shared" si="1"/>
        <v>9.2</v>
      </c>
      <c r="C57" s="32" t="s">
        <v>180</v>
      </c>
      <c r="D57" s="29" t="s">
        <v>6</v>
      </c>
      <c r="E57" s="30" t="s">
        <v>7</v>
      </c>
      <c r="F57" s="30" t="s">
        <v>6</v>
      </c>
      <c r="G57">
        <f>VLOOKUP(A57,Hoja1!$A$93:$B$109,2,FALSE)</f>
        <v>9</v>
      </c>
      <c r="H57">
        <f>COUNTIF($G$4:G57,G57)</f>
        <v>2</v>
      </c>
    </row>
    <row r="58" spans="1:8" x14ac:dyDescent="0.25">
      <c r="A58" s="37" t="s">
        <v>125</v>
      </c>
      <c r="B58" s="48" t="str">
        <f t="shared" si="1"/>
        <v>9.3</v>
      </c>
      <c r="C58" s="32" t="s">
        <v>65</v>
      </c>
      <c r="D58" s="29" t="s">
        <v>6</v>
      </c>
      <c r="E58" s="30" t="s">
        <v>7</v>
      </c>
      <c r="F58" s="30" t="s">
        <v>6</v>
      </c>
      <c r="G58">
        <f>VLOOKUP(A58,Hoja1!$A$93:$B$109,2,FALSE)</f>
        <v>9</v>
      </c>
      <c r="H58">
        <f>COUNTIF($G$4:G58,G58)</f>
        <v>3</v>
      </c>
    </row>
    <row r="59" spans="1:8" x14ac:dyDescent="0.25">
      <c r="A59" s="26" t="s">
        <v>125</v>
      </c>
      <c r="B59" s="48" t="str">
        <f t="shared" si="1"/>
        <v>9.4</v>
      </c>
      <c r="C59" s="32" t="s">
        <v>181</v>
      </c>
      <c r="D59" s="29" t="s">
        <v>6</v>
      </c>
      <c r="E59" s="30" t="s">
        <v>60</v>
      </c>
      <c r="F59" s="30" t="s">
        <v>6</v>
      </c>
      <c r="G59">
        <f>VLOOKUP(A59,Hoja1!$A$93:$B$109,2,FALSE)</f>
        <v>9</v>
      </c>
      <c r="H59">
        <f>COUNTIF($G$4:G59,G59)</f>
        <v>4</v>
      </c>
    </row>
    <row r="60" spans="1:8" ht="28.5" x14ac:dyDescent="0.25">
      <c r="A60" s="26" t="s">
        <v>125</v>
      </c>
      <c r="B60" s="48" t="str">
        <f t="shared" si="1"/>
        <v>9.5</v>
      </c>
      <c r="C60" s="32" t="s">
        <v>182</v>
      </c>
      <c r="D60" s="29" t="s">
        <v>6</v>
      </c>
      <c r="E60" s="30" t="s">
        <v>60</v>
      </c>
      <c r="F60" s="30" t="s">
        <v>6</v>
      </c>
      <c r="G60">
        <f>VLOOKUP(A60,Hoja1!$A$93:$B$109,2,FALSE)</f>
        <v>9</v>
      </c>
      <c r="H60">
        <f>COUNTIF($G$4:G60,G60)</f>
        <v>5</v>
      </c>
    </row>
    <row r="61" spans="1:8" ht="28.5" x14ac:dyDescent="0.25">
      <c r="A61" s="26" t="s">
        <v>125</v>
      </c>
      <c r="B61" s="48" t="str">
        <f t="shared" si="1"/>
        <v>9.6</v>
      </c>
      <c r="C61" s="32" t="s">
        <v>183</v>
      </c>
      <c r="D61" s="29" t="s">
        <v>6</v>
      </c>
      <c r="E61" s="30" t="s">
        <v>60</v>
      </c>
      <c r="F61" s="30" t="s">
        <v>6</v>
      </c>
      <c r="G61">
        <f>VLOOKUP(A61,Hoja1!$A$93:$B$109,2,FALSE)</f>
        <v>9</v>
      </c>
      <c r="H61">
        <f>COUNTIF($G$4:G61,G61)</f>
        <v>6</v>
      </c>
    </row>
    <row r="62" spans="1:8" ht="28.5" x14ac:dyDescent="0.25">
      <c r="A62" s="26" t="s">
        <v>125</v>
      </c>
      <c r="B62" s="48" t="str">
        <f t="shared" si="1"/>
        <v>9.7</v>
      </c>
      <c r="C62" s="32" t="s">
        <v>184</v>
      </c>
      <c r="D62" s="29" t="s">
        <v>6</v>
      </c>
      <c r="E62" s="30" t="s">
        <v>60</v>
      </c>
      <c r="F62" s="30" t="s">
        <v>6</v>
      </c>
      <c r="G62">
        <f>VLOOKUP(A62,Hoja1!$A$93:$B$109,2,FALSE)</f>
        <v>9</v>
      </c>
      <c r="H62">
        <f>COUNTIF($G$4:G62,G62)</f>
        <v>7</v>
      </c>
    </row>
    <row r="63" spans="1:8" x14ac:dyDescent="0.25">
      <c r="A63" s="26" t="s">
        <v>125</v>
      </c>
      <c r="B63" s="48" t="str">
        <f t="shared" si="1"/>
        <v>9.8</v>
      </c>
      <c r="C63" s="32" t="s">
        <v>185</v>
      </c>
      <c r="D63" s="29" t="s">
        <v>6</v>
      </c>
      <c r="E63" s="30" t="s">
        <v>7</v>
      </c>
      <c r="F63" s="30" t="s">
        <v>6</v>
      </c>
      <c r="G63">
        <f>VLOOKUP(A63,Hoja1!$A$93:$B$109,2,FALSE)</f>
        <v>9</v>
      </c>
      <c r="H63">
        <f>COUNTIF($G$4:G63,G63)</f>
        <v>8</v>
      </c>
    </row>
    <row r="64" spans="1:8" ht="28.5" x14ac:dyDescent="0.25">
      <c r="A64" s="42" t="s">
        <v>126</v>
      </c>
      <c r="B64" s="48" t="str">
        <f t="shared" si="1"/>
        <v>10.1</v>
      </c>
      <c r="C64" s="36" t="s">
        <v>50</v>
      </c>
      <c r="D64" s="33" t="s">
        <v>21</v>
      </c>
      <c r="E64" s="34" t="s">
        <v>7</v>
      </c>
      <c r="F64" s="34" t="s">
        <v>51</v>
      </c>
      <c r="G64">
        <f>VLOOKUP(A64,Hoja1!$A$93:$B$109,2,FALSE)</f>
        <v>10</v>
      </c>
      <c r="H64">
        <f>COUNTIF($G$4:G64,G64)</f>
        <v>1</v>
      </c>
    </row>
    <row r="65" spans="1:8" x14ac:dyDescent="0.25">
      <c r="A65" s="42" t="s">
        <v>126</v>
      </c>
      <c r="B65" s="48" t="str">
        <f t="shared" si="1"/>
        <v>10.2</v>
      </c>
      <c r="C65" s="31" t="s">
        <v>186</v>
      </c>
      <c r="D65" s="33" t="s">
        <v>21</v>
      </c>
      <c r="E65" s="34" t="s">
        <v>7</v>
      </c>
      <c r="F65" s="34" t="s">
        <v>51</v>
      </c>
      <c r="G65">
        <f>VLOOKUP(A65,Hoja1!$A$93:$B$109,2,FALSE)</f>
        <v>10</v>
      </c>
      <c r="H65">
        <f>COUNTIF($G$4:G65,G65)</f>
        <v>2</v>
      </c>
    </row>
    <row r="66" spans="1:8" ht="42.75" x14ac:dyDescent="0.25">
      <c r="A66" s="40" t="s">
        <v>127</v>
      </c>
      <c r="B66" s="48" t="str">
        <f t="shared" si="1"/>
        <v>11.1</v>
      </c>
      <c r="C66" s="32" t="s">
        <v>187</v>
      </c>
      <c r="D66" s="29" t="s">
        <v>6</v>
      </c>
      <c r="E66" s="30" t="s">
        <v>7</v>
      </c>
      <c r="F66" s="30" t="s">
        <v>6</v>
      </c>
      <c r="G66">
        <f>VLOOKUP(A66,Hoja1!$A$93:$B$109,2,FALSE)</f>
        <v>11</v>
      </c>
      <c r="H66">
        <f>COUNTIF($G$4:G66,G66)</f>
        <v>1</v>
      </c>
    </row>
    <row r="67" spans="1:8" ht="42.75" x14ac:dyDescent="0.25">
      <c r="A67" s="40" t="s">
        <v>127</v>
      </c>
      <c r="B67" s="48" t="str">
        <f t="shared" ref="B67:B98" si="2">CONCATENATE(G67,".",H67)</f>
        <v>11.2</v>
      </c>
      <c r="C67" s="32" t="s">
        <v>189</v>
      </c>
      <c r="D67" s="29" t="s">
        <v>13</v>
      </c>
      <c r="E67" s="30" t="s">
        <v>190</v>
      </c>
      <c r="F67" s="30" t="s">
        <v>103</v>
      </c>
      <c r="G67">
        <f>VLOOKUP(A67,Hoja1!$A$93:$B$109,2,FALSE)</f>
        <v>11</v>
      </c>
      <c r="H67">
        <f>COUNTIF($G$4:G67,G67)</f>
        <v>2</v>
      </c>
    </row>
    <row r="68" spans="1:8" ht="57" x14ac:dyDescent="0.25">
      <c r="A68" s="40" t="s">
        <v>127</v>
      </c>
      <c r="B68" s="48" t="str">
        <f t="shared" si="2"/>
        <v>11.3</v>
      </c>
      <c r="C68" s="32" t="s">
        <v>191</v>
      </c>
      <c r="D68" s="29" t="s">
        <v>6</v>
      </c>
      <c r="E68" s="30" t="s">
        <v>7</v>
      </c>
      <c r="F68" s="30" t="s">
        <v>6</v>
      </c>
      <c r="G68">
        <f>VLOOKUP(A68,Hoja1!$A$93:$B$109,2,FALSE)</f>
        <v>11</v>
      </c>
      <c r="H68">
        <f>COUNTIF($G$4:G68,G68)</f>
        <v>3</v>
      </c>
    </row>
    <row r="69" spans="1:8" ht="28.5" x14ac:dyDescent="0.25">
      <c r="A69" s="40" t="s">
        <v>127</v>
      </c>
      <c r="B69" s="48" t="str">
        <f t="shared" si="2"/>
        <v>11.4</v>
      </c>
      <c r="C69" s="32" t="s">
        <v>192</v>
      </c>
      <c r="D69" s="29" t="s">
        <v>13</v>
      </c>
      <c r="E69" s="30" t="s">
        <v>103</v>
      </c>
      <c r="F69" s="30" t="s">
        <v>103</v>
      </c>
      <c r="G69">
        <f>VLOOKUP(A69,Hoja1!$A$93:$B$109,2,FALSE)</f>
        <v>11</v>
      </c>
      <c r="H69">
        <f>COUNTIF($G$4:G69,G69)</f>
        <v>4</v>
      </c>
    </row>
    <row r="70" spans="1:8" ht="28.5" x14ac:dyDescent="0.25">
      <c r="A70" s="26" t="s">
        <v>127</v>
      </c>
      <c r="B70" s="48" t="str">
        <f t="shared" si="2"/>
        <v>11.5</v>
      </c>
      <c r="C70" s="32" t="s">
        <v>76</v>
      </c>
      <c r="D70" s="29" t="s">
        <v>6</v>
      </c>
      <c r="E70" s="30" t="s">
        <v>7</v>
      </c>
      <c r="F70" s="30" t="s">
        <v>6</v>
      </c>
      <c r="G70">
        <f>VLOOKUP(A70,Hoja1!$A$93:$B$109,2,FALSE)</f>
        <v>11</v>
      </c>
      <c r="H70">
        <f>COUNTIF($G$4:G70,G70)</f>
        <v>5</v>
      </c>
    </row>
    <row r="71" spans="1:8" ht="42.75" x14ac:dyDescent="0.25">
      <c r="A71" s="26" t="s">
        <v>127</v>
      </c>
      <c r="B71" s="48" t="str">
        <f t="shared" si="2"/>
        <v>11.6</v>
      </c>
      <c r="C71" s="32" t="s">
        <v>77</v>
      </c>
      <c r="D71" s="33" t="s">
        <v>6</v>
      </c>
      <c r="E71" s="34" t="s">
        <v>60</v>
      </c>
      <c r="F71" s="34" t="s">
        <v>6</v>
      </c>
      <c r="G71">
        <f>VLOOKUP(A71,Hoja1!$A$93:$B$109,2,FALSE)</f>
        <v>11</v>
      </c>
      <c r="H71">
        <f>COUNTIF($G$4:G71,G71)</f>
        <v>6</v>
      </c>
    </row>
    <row r="72" spans="1:8" ht="28.5" x14ac:dyDescent="0.25">
      <c r="A72" s="26" t="s">
        <v>127</v>
      </c>
      <c r="B72" s="48" t="str">
        <f t="shared" si="2"/>
        <v>11.7</v>
      </c>
      <c r="C72" s="25" t="s">
        <v>193</v>
      </c>
      <c r="D72" s="33" t="s">
        <v>6</v>
      </c>
      <c r="E72" s="34" t="s">
        <v>11</v>
      </c>
      <c r="F72" s="34" t="s">
        <v>6</v>
      </c>
      <c r="G72">
        <f>VLOOKUP(A72,Hoja1!$A$93:$B$109,2,FALSE)</f>
        <v>11</v>
      </c>
      <c r="H72">
        <f>COUNTIF($G$4:G72,G72)</f>
        <v>7</v>
      </c>
    </row>
    <row r="73" spans="1:8" ht="28.5" x14ac:dyDescent="0.25">
      <c r="A73" s="26" t="s">
        <v>127</v>
      </c>
      <c r="B73" s="48" t="str">
        <f t="shared" si="2"/>
        <v>11.8</v>
      </c>
      <c r="C73" s="43" t="s">
        <v>194</v>
      </c>
      <c r="D73" s="34" t="s">
        <v>6</v>
      </c>
      <c r="E73" s="34" t="s">
        <v>7</v>
      </c>
      <c r="F73" s="34" t="s">
        <v>6</v>
      </c>
      <c r="G73">
        <f>VLOOKUP(A73,Hoja1!$A$93:$B$109,2,FALSE)</f>
        <v>11</v>
      </c>
      <c r="H73">
        <f>COUNTIF($G$4:G73,G73)</f>
        <v>8</v>
      </c>
    </row>
    <row r="74" spans="1:8" ht="42.75" x14ac:dyDescent="0.25">
      <c r="A74" s="26" t="s">
        <v>127</v>
      </c>
      <c r="B74" s="48" t="str">
        <f t="shared" si="2"/>
        <v>11.9</v>
      </c>
      <c r="C74" s="32" t="s">
        <v>195</v>
      </c>
      <c r="D74" s="33" t="s">
        <v>6</v>
      </c>
      <c r="E74" s="34" t="s">
        <v>60</v>
      </c>
      <c r="F74" s="34" t="s">
        <v>6</v>
      </c>
      <c r="G74">
        <f>VLOOKUP(A74,Hoja1!$A$93:$B$109,2,FALSE)</f>
        <v>11</v>
      </c>
      <c r="H74">
        <f>COUNTIF($G$4:G74,G74)</f>
        <v>9</v>
      </c>
    </row>
    <row r="75" spans="1:8" ht="57" x14ac:dyDescent="0.25">
      <c r="A75" s="26" t="s">
        <v>127</v>
      </c>
      <c r="B75" s="48" t="str">
        <f t="shared" si="2"/>
        <v>11.10</v>
      </c>
      <c r="C75" s="32" t="s">
        <v>188</v>
      </c>
      <c r="D75" s="29" t="s">
        <v>6</v>
      </c>
      <c r="E75" s="30" t="s">
        <v>11</v>
      </c>
      <c r="F75" s="30" t="s">
        <v>6</v>
      </c>
      <c r="G75">
        <f>VLOOKUP(A75,Hoja1!$A$93:$B$109,2,FALSE)</f>
        <v>11</v>
      </c>
      <c r="H75">
        <f>COUNTIF($G$4:G75,G75)</f>
        <v>10</v>
      </c>
    </row>
    <row r="76" spans="1:8" ht="28.5" x14ac:dyDescent="0.25">
      <c r="A76" s="26" t="s">
        <v>127</v>
      </c>
      <c r="B76" s="48" t="str">
        <f t="shared" si="2"/>
        <v>11.11</v>
      </c>
      <c r="C76" s="32" t="s">
        <v>80</v>
      </c>
      <c r="D76" s="29" t="s">
        <v>6</v>
      </c>
      <c r="E76" s="30" t="s">
        <v>11</v>
      </c>
      <c r="F76" s="30" t="s">
        <v>6</v>
      </c>
      <c r="G76">
        <f>VLOOKUP(A76,Hoja1!$A$93:$B$109,2,FALSE)</f>
        <v>11</v>
      </c>
      <c r="H76">
        <f>COUNTIF($G$4:G76,G76)</f>
        <v>11</v>
      </c>
    </row>
    <row r="77" spans="1:8" ht="28.5" x14ac:dyDescent="0.25">
      <c r="A77" s="26" t="s">
        <v>127</v>
      </c>
      <c r="B77" s="48" t="str">
        <f t="shared" si="2"/>
        <v>11.12</v>
      </c>
      <c r="C77" s="32" t="s">
        <v>81</v>
      </c>
      <c r="D77" s="29" t="s">
        <v>6</v>
      </c>
      <c r="E77" s="30" t="s">
        <v>11</v>
      </c>
      <c r="F77" s="30" t="s">
        <v>6</v>
      </c>
      <c r="G77">
        <f>VLOOKUP(A77,Hoja1!$A$93:$B$109,2,FALSE)</f>
        <v>11</v>
      </c>
      <c r="H77">
        <f>COUNTIF($G$4:G77,G77)</f>
        <v>12</v>
      </c>
    </row>
    <row r="78" spans="1:8" ht="28.5" x14ac:dyDescent="0.25">
      <c r="A78" s="26" t="s">
        <v>128</v>
      </c>
      <c r="B78" s="48" t="str">
        <f t="shared" si="2"/>
        <v>12.1</v>
      </c>
      <c r="C78" s="32" t="s">
        <v>82</v>
      </c>
      <c r="D78" s="33" t="s">
        <v>6</v>
      </c>
      <c r="E78" s="34" t="s">
        <v>7</v>
      </c>
      <c r="F78" s="30" t="s">
        <v>6</v>
      </c>
      <c r="G78">
        <f>VLOOKUP(A78,Hoja1!$A$93:$B$109,2,FALSE)</f>
        <v>12</v>
      </c>
      <c r="H78">
        <f>COUNTIF($G$4:G78,G78)</f>
        <v>1</v>
      </c>
    </row>
    <row r="79" spans="1:8" ht="57" x14ac:dyDescent="0.25">
      <c r="A79" s="26" t="s">
        <v>128</v>
      </c>
      <c r="B79" s="48" t="str">
        <f t="shared" si="2"/>
        <v>12.2</v>
      </c>
      <c r="C79" s="32" t="s">
        <v>83</v>
      </c>
      <c r="D79" s="33" t="s">
        <v>6</v>
      </c>
      <c r="E79" s="34" t="s">
        <v>7</v>
      </c>
      <c r="F79" s="30" t="s">
        <v>6</v>
      </c>
      <c r="G79">
        <f>VLOOKUP(A79,Hoja1!$A$93:$B$109,2,FALSE)</f>
        <v>12</v>
      </c>
      <c r="H79">
        <f>COUNTIF($G$4:G79,G79)</f>
        <v>2</v>
      </c>
    </row>
    <row r="80" spans="1:8" x14ac:dyDescent="0.25">
      <c r="A80" s="37" t="s">
        <v>86</v>
      </c>
      <c r="B80" s="48" t="str">
        <f t="shared" si="2"/>
        <v>13.1</v>
      </c>
      <c r="C80" s="37" t="s">
        <v>196</v>
      </c>
      <c r="D80" s="29" t="s">
        <v>21</v>
      </c>
      <c r="E80" s="30" t="s">
        <v>85</v>
      </c>
      <c r="F80" s="30" t="s">
        <v>103</v>
      </c>
      <c r="G80">
        <f>VLOOKUP(A80,Hoja1!$A$93:$B$109,2,FALSE)</f>
        <v>13</v>
      </c>
      <c r="H80">
        <f>COUNTIF($G$4:G80,G80)</f>
        <v>1</v>
      </c>
    </row>
    <row r="81" spans="1:8" x14ac:dyDescent="0.25">
      <c r="A81" s="9" t="s">
        <v>86</v>
      </c>
      <c r="B81" s="48" t="str">
        <f t="shared" si="2"/>
        <v>13.2</v>
      </c>
      <c r="C81" s="10" t="s">
        <v>86</v>
      </c>
      <c r="D81" s="14" t="s">
        <v>6</v>
      </c>
      <c r="E81" s="15" t="s">
        <v>60</v>
      </c>
      <c r="F81" s="15" t="s">
        <v>6</v>
      </c>
      <c r="G81">
        <f>VLOOKUP(A81,Hoja1!$A$93:$B$109,2,FALSE)</f>
        <v>13</v>
      </c>
      <c r="H81">
        <f>COUNTIF($G$4:G81,G81)</f>
        <v>2</v>
      </c>
    </row>
    <row r="82" spans="1:8" ht="42.75" x14ac:dyDescent="0.25">
      <c r="A82" s="26" t="s">
        <v>129</v>
      </c>
      <c r="B82" s="48" t="str">
        <f t="shared" si="2"/>
        <v>14.1</v>
      </c>
      <c r="C82" s="32" t="s">
        <v>197</v>
      </c>
      <c r="D82" s="33" t="s">
        <v>6</v>
      </c>
      <c r="E82" s="34" t="s">
        <v>60</v>
      </c>
      <c r="F82" s="34" t="s">
        <v>93</v>
      </c>
      <c r="G82">
        <f>VLOOKUP(A82,Hoja1!$A$93:$B$109,2,FALSE)</f>
        <v>14</v>
      </c>
      <c r="H82">
        <f>COUNTIF($G$4:G82,G82)</f>
        <v>1</v>
      </c>
    </row>
    <row r="83" spans="1:8" ht="28.5" x14ac:dyDescent="0.25">
      <c r="A83" s="26" t="s">
        <v>129</v>
      </c>
      <c r="B83" s="48" t="str">
        <f t="shared" si="2"/>
        <v>14.2</v>
      </c>
      <c r="C83" s="32" t="s">
        <v>198</v>
      </c>
      <c r="D83" s="33" t="s">
        <v>13</v>
      </c>
      <c r="E83" s="34" t="s">
        <v>16</v>
      </c>
      <c r="F83" s="34" t="s">
        <v>93</v>
      </c>
      <c r="G83">
        <f>VLOOKUP(A83,Hoja1!$A$93:$B$109,2,FALSE)</f>
        <v>14</v>
      </c>
      <c r="H83">
        <f>COUNTIF($G$4:G83,G83)</f>
        <v>2</v>
      </c>
    </row>
    <row r="84" spans="1:8" ht="28.5" x14ac:dyDescent="0.25">
      <c r="A84" s="26" t="s">
        <v>129</v>
      </c>
      <c r="B84" s="48" t="str">
        <f t="shared" si="2"/>
        <v>14.3</v>
      </c>
      <c r="C84" s="32" t="s">
        <v>199</v>
      </c>
      <c r="D84" s="33" t="s">
        <v>6</v>
      </c>
      <c r="E84" s="34" t="s">
        <v>60</v>
      </c>
      <c r="F84" s="34" t="s">
        <v>6</v>
      </c>
      <c r="G84">
        <f>VLOOKUP(A84,Hoja1!$A$93:$B$109,2,FALSE)</f>
        <v>14</v>
      </c>
      <c r="H84">
        <f>COUNTIF($G$4:G84,G84)</f>
        <v>3</v>
      </c>
    </row>
    <row r="85" spans="1:8" x14ac:dyDescent="0.25">
      <c r="A85" s="26" t="s">
        <v>129</v>
      </c>
      <c r="B85" s="48" t="str">
        <f t="shared" si="2"/>
        <v>14.4</v>
      </c>
      <c r="C85" s="32" t="s">
        <v>200</v>
      </c>
      <c r="D85" s="33" t="s">
        <v>6</v>
      </c>
      <c r="E85" s="34" t="s">
        <v>11</v>
      </c>
      <c r="F85" s="34" t="s">
        <v>6</v>
      </c>
      <c r="G85">
        <f>VLOOKUP(A85,Hoja1!$A$93:$B$109,2,FALSE)</f>
        <v>14</v>
      </c>
      <c r="H85">
        <f>COUNTIF($G$4:G85,G85)</f>
        <v>4</v>
      </c>
    </row>
    <row r="86" spans="1:8" ht="28.5" x14ac:dyDescent="0.25">
      <c r="A86" s="26" t="s">
        <v>129</v>
      </c>
      <c r="B86" s="48" t="str">
        <f t="shared" si="2"/>
        <v>14.5</v>
      </c>
      <c r="C86" s="32" t="s">
        <v>201</v>
      </c>
      <c r="D86" s="33" t="s">
        <v>6</v>
      </c>
      <c r="E86" s="34" t="s">
        <v>7</v>
      </c>
      <c r="F86" s="34" t="s">
        <v>6</v>
      </c>
      <c r="G86">
        <f>VLOOKUP(A86,Hoja1!$A$93:$B$109,2,FALSE)</f>
        <v>14</v>
      </c>
      <c r="H86">
        <f>COUNTIF($G$4:G86,G86)</f>
        <v>5</v>
      </c>
    </row>
    <row r="87" spans="1:8" ht="28.5" x14ac:dyDescent="0.25">
      <c r="A87" s="26" t="s">
        <v>129</v>
      </c>
      <c r="B87" s="48" t="str">
        <f t="shared" si="2"/>
        <v>14.6</v>
      </c>
      <c r="C87" s="32" t="s">
        <v>202</v>
      </c>
      <c r="D87" s="33" t="s">
        <v>6</v>
      </c>
      <c r="E87" s="34" t="s">
        <v>7</v>
      </c>
      <c r="F87" s="34" t="s">
        <v>93</v>
      </c>
      <c r="G87">
        <f>VLOOKUP(A87,Hoja1!$A$93:$B$109,2,FALSE)</f>
        <v>14</v>
      </c>
      <c r="H87">
        <f>COUNTIF($G$4:G87,G87)</f>
        <v>6</v>
      </c>
    </row>
    <row r="88" spans="1:8" ht="42.75" x14ac:dyDescent="0.25">
      <c r="A88" s="26" t="s">
        <v>130</v>
      </c>
      <c r="B88" s="48" t="str">
        <f t="shared" si="2"/>
        <v>15.1</v>
      </c>
      <c r="C88" s="32" t="s">
        <v>87</v>
      </c>
      <c r="D88" s="33" t="s">
        <v>6</v>
      </c>
      <c r="E88" s="34" t="s">
        <v>7</v>
      </c>
      <c r="F88" s="34" t="s">
        <v>6</v>
      </c>
      <c r="G88">
        <f>VLOOKUP(A88,Hoja1!$A$93:$B$109,2,FALSE)</f>
        <v>15</v>
      </c>
      <c r="H88">
        <f>COUNTIF($G$4:G88,G88)</f>
        <v>1</v>
      </c>
    </row>
    <row r="89" spans="1:8" ht="57" x14ac:dyDescent="0.25">
      <c r="A89" s="26" t="s">
        <v>130</v>
      </c>
      <c r="B89" s="48" t="str">
        <f t="shared" si="2"/>
        <v>15.2</v>
      </c>
      <c r="C89" s="32" t="s">
        <v>203</v>
      </c>
      <c r="D89" s="29" t="s">
        <v>21</v>
      </c>
      <c r="E89" s="30" t="s">
        <v>204</v>
      </c>
      <c r="F89" s="30" t="s">
        <v>93</v>
      </c>
      <c r="G89">
        <f>VLOOKUP(A89,Hoja1!$A$93:$B$109,2,FALSE)</f>
        <v>15</v>
      </c>
      <c r="H89">
        <f>COUNTIF($G$4:G89,G89)</f>
        <v>2</v>
      </c>
    </row>
    <row r="90" spans="1:8" ht="42.75" x14ac:dyDescent="0.25">
      <c r="A90" s="26" t="s">
        <v>130</v>
      </c>
      <c r="B90" s="48" t="str">
        <f t="shared" si="2"/>
        <v>15.3</v>
      </c>
      <c r="C90" s="32" t="s">
        <v>205</v>
      </c>
      <c r="D90" s="29" t="s">
        <v>21</v>
      </c>
      <c r="E90" s="30" t="s">
        <v>89</v>
      </c>
      <c r="F90" s="30" t="s">
        <v>6</v>
      </c>
      <c r="G90">
        <f>VLOOKUP(A90,Hoja1!$A$93:$B$109,2,FALSE)</f>
        <v>15</v>
      </c>
      <c r="H90">
        <f>COUNTIF($G$4:G90,G90)</f>
        <v>3</v>
      </c>
    </row>
    <row r="91" spans="1:8" ht="28.5" x14ac:dyDescent="0.25">
      <c r="A91" s="26" t="s">
        <v>130</v>
      </c>
      <c r="B91" s="48" t="str">
        <f t="shared" si="2"/>
        <v>15.4</v>
      </c>
      <c r="C91" s="32" t="s">
        <v>90</v>
      </c>
      <c r="D91" s="33" t="s">
        <v>6</v>
      </c>
      <c r="E91" s="34" t="s">
        <v>11</v>
      </c>
      <c r="F91" s="34" t="s">
        <v>6</v>
      </c>
      <c r="G91">
        <f>VLOOKUP(A91,Hoja1!$A$93:$B$109,2,FALSE)</f>
        <v>15</v>
      </c>
      <c r="H91">
        <f>COUNTIF($G$4:G91,G91)</f>
        <v>4</v>
      </c>
    </row>
    <row r="92" spans="1:8" ht="57" x14ac:dyDescent="0.25">
      <c r="A92" s="26" t="s">
        <v>130</v>
      </c>
      <c r="B92" s="48" t="str">
        <f t="shared" si="2"/>
        <v>15.5</v>
      </c>
      <c r="C92" s="32" t="s">
        <v>206</v>
      </c>
      <c r="D92" s="29" t="s">
        <v>21</v>
      </c>
      <c r="E92" s="30" t="s">
        <v>204</v>
      </c>
      <c r="F92" s="30" t="s">
        <v>93</v>
      </c>
      <c r="G92">
        <f>VLOOKUP(A92,Hoja1!$A$93:$B$109,2,FALSE)</f>
        <v>15</v>
      </c>
      <c r="H92">
        <f>COUNTIF($G$4:G92,G92)</f>
        <v>5</v>
      </c>
    </row>
    <row r="93" spans="1:8" ht="28.5" x14ac:dyDescent="0.25">
      <c r="A93" s="26" t="s">
        <v>130</v>
      </c>
      <c r="B93" s="48" t="str">
        <f t="shared" si="2"/>
        <v>15.6</v>
      </c>
      <c r="C93" s="32" t="s">
        <v>91</v>
      </c>
      <c r="D93" s="33" t="s">
        <v>6</v>
      </c>
      <c r="E93" s="34" t="s">
        <v>7</v>
      </c>
      <c r="F93" s="34" t="s">
        <v>6</v>
      </c>
      <c r="G93">
        <f>VLOOKUP(A93,Hoja1!$A$93:$B$109,2,FALSE)</f>
        <v>15</v>
      </c>
      <c r="H93">
        <f>COUNTIF($G$4:G93,G93)</f>
        <v>6</v>
      </c>
    </row>
    <row r="94" spans="1:8" x14ac:dyDescent="0.25">
      <c r="A94" s="26" t="s">
        <v>131</v>
      </c>
      <c r="B94" s="48" t="str">
        <f t="shared" si="2"/>
        <v>16.1</v>
      </c>
      <c r="C94" s="32" t="s">
        <v>92</v>
      </c>
      <c r="D94" s="33" t="s">
        <v>13</v>
      </c>
      <c r="E94" s="34" t="s">
        <v>93</v>
      </c>
      <c r="F94" s="34" t="s">
        <v>93</v>
      </c>
      <c r="G94">
        <f>VLOOKUP(A94,Hoja1!$A$93:$B$109,2,FALSE)</f>
        <v>16</v>
      </c>
      <c r="H94">
        <f>COUNTIF($G$4:G94,G94)</f>
        <v>1</v>
      </c>
    </row>
    <row r="95" spans="1:8" x14ac:dyDescent="0.25">
      <c r="A95" s="26" t="s">
        <v>131</v>
      </c>
      <c r="B95" s="48" t="str">
        <f t="shared" si="2"/>
        <v>16.2</v>
      </c>
      <c r="C95" s="32" t="s">
        <v>207</v>
      </c>
      <c r="D95" s="33" t="s">
        <v>6</v>
      </c>
      <c r="E95" s="34" t="s">
        <v>7</v>
      </c>
      <c r="F95" s="34" t="s">
        <v>6</v>
      </c>
      <c r="G95">
        <f>VLOOKUP(A95,Hoja1!$A$93:$B$109,2,FALSE)</f>
        <v>16</v>
      </c>
      <c r="H95">
        <f>COUNTIF($G$4:G95,G95)</f>
        <v>2</v>
      </c>
    </row>
    <row r="96" spans="1:8" ht="28.5" x14ac:dyDescent="0.25">
      <c r="A96" s="26" t="s">
        <v>131</v>
      </c>
      <c r="B96" s="48" t="str">
        <f t="shared" si="2"/>
        <v>16.3</v>
      </c>
      <c r="C96" s="32" t="s">
        <v>95</v>
      </c>
      <c r="D96" s="33" t="s">
        <v>21</v>
      </c>
      <c r="E96" s="34" t="s">
        <v>96</v>
      </c>
      <c r="F96" s="34" t="s">
        <v>93</v>
      </c>
      <c r="G96">
        <f>VLOOKUP(A96,Hoja1!$A$93:$B$109,2,FALSE)</f>
        <v>16</v>
      </c>
      <c r="H96">
        <f>COUNTIF($G$4:G96,G96)</f>
        <v>3</v>
      </c>
    </row>
    <row r="97" spans="1:8" ht="28.5" x14ac:dyDescent="0.25">
      <c r="A97" s="26" t="s">
        <v>131</v>
      </c>
      <c r="B97" s="48" t="str">
        <f t="shared" si="2"/>
        <v>16.4</v>
      </c>
      <c r="C97" s="32" t="s">
        <v>97</v>
      </c>
      <c r="D97" s="29" t="s">
        <v>13</v>
      </c>
      <c r="E97" s="30" t="s">
        <v>16</v>
      </c>
      <c r="F97" s="30" t="s">
        <v>103</v>
      </c>
      <c r="G97">
        <f>VLOOKUP(A97,Hoja1!$A$93:$B$109,2,FALSE)</f>
        <v>16</v>
      </c>
      <c r="H97">
        <f>COUNTIF($G$4:G97,G97)</f>
        <v>4</v>
      </c>
    </row>
    <row r="98" spans="1:8" x14ac:dyDescent="0.25">
      <c r="A98" s="26" t="s">
        <v>131</v>
      </c>
      <c r="B98" s="48" t="str">
        <f t="shared" si="2"/>
        <v>16.5</v>
      </c>
      <c r="C98" s="32" t="s">
        <v>98</v>
      </c>
      <c r="D98" s="29" t="s">
        <v>13</v>
      </c>
      <c r="E98" s="30" t="s">
        <v>16</v>
      </c>
      <c r="F98" s="30" t="s">
        <v>6</v>
      </c>
      <c r="G98">
        <f>VLOOKUP(A98,Hoja1!$A$93:$B$109,2,FALSE)</f>
        <v>16</v>
      </c>
      <c r="H98">
        <f>COUNTIF($G$4:G98,G98)</f>
        <v>5</v>
      </c>
    </row>
    <row r="99" spans="1:8" ht="42.75" x14ac:dyDescent="0.25">
      <c r="A99" s="26" t="s">
        <v>131</v>
      </c>
      <c r="B99" s="48" t="str">
        <f t="shared" ref="B99:B111" si="3">CONCATENATE(G99,".",H99)</f>
        <v>16.6</v>
      </c>
      <c r="C99" s="32" t="s">
        <v>99</v>
      </c>
      <c r="D99" s="33" t="s">
        <v>13</v>
      </c>
      <c r="E99" s="34" t="s">
        <v>16</v>
      </c>
      <c r="F99" s="34" t="s">
        <v>103</v>
      </c>
      <c r="G99">
        <f>VLOOKUP(A99,Hoja1!$A$93:$B$109,2,FALSE)</f>
        <v>16</v>
      </c>
      <c r="H99">
        <f>COUNTIF($G$4:G99,G99)</f>
        <v>6</v>
      </c>
    </row>
    <row r="100" spans="1:8" ht="42.75" x14ac:dyDescent="0.25">
      <c r="A100" s="26" t="s">
        <v>131</v>
      </c>
      <c r="B100" s="48" t="str">
        <f t="shared" si="3"/>
        <v>16.7</v>
      </c>
      <c r="C100" s="32" t="s">
        <v>208</v>
      </c>
      <c r="D100" s="33" t="s">
        <v>13</v>
      </c>
      <c r="E100" s="34" t="s">
        <v>16</v>
      </c>
      <c r="F100" s="34" t="s">
        <v>103</v>
      </c>
      <c r="G100">
        <f>VLOOKUP(A100,Hoja1!$A$93:$B$109,2,FALSE)</f>
        <v>16</v>
      </c>
      <c r="H100">
        <f>COUNTIF($G$4:G100,G100)</f>
        <v>7</v>
      </c>
    </row>
    <row r="101" spans="1:8" ht="28.5" x14ac:dyDescent="0.25">
      <c r="A101" s="26" t="s">
        <v>131</v>
      </c>
      <c r="B101" s="48" t="str">
        <f t="shared" si="3"/>
        <v>16.8</v>
      </c>
      <c r="C101" s="32" t="s">
        <v>101</v>
      </c>
      <c r="D101" s="33" t="s">
        <v>6</v>
      </c>
      <c r="E101" s="34" t="s">
        <v>11</v>
      </c>
      <c r="F101" s="34" t="s">
        <v>6</v>
      </c>
      <c r="G101">
        <f>VLOOKUP(A101,Hoja1!$A$93:$B$109,2,FALSE)</f>
        <v>16</v>
      </c>
      <c r="H101">
        <f>COUNTIF($G$4:G101,G101)</f>
        <v>8</v>
      </c>
    </row>
    <row r="102" spans="1:8" ht="42.75" x14ac:dyDescent="0.25">
      <c r="A102" s="26" t="s">
        <v>132</v>
      </c>
      <c r="B102" s="48" t="str">
        <f t="shared" si="3"/>
        <v>17.1</v>
      </c>
      <c r="C102" s="32" t="s">
        <v>102</v>
      </c>
      <c r="D102" s="29" t="s">
        <v>13</v>
      </c>
      <c r="E102" s="30" t="s">
        <v>103</v>
      </c>
      <c r="F102" s="34" t="s">
        <v>93</v>
      </c>
      <c r="G102">
        <f>VLOOKUP(A102,Hoja1!$A$93:$B$109,2,FALSE)</f>
        <v>17</v>
      </c>
      <c r="H102">
        <f>COUNTIF($G$4:G102,G102)</f>
        <v>1</v>
      </c>
    </row>
    <row r="103" spans="1:8" ht="57" x14ac:dyDescent="0.25">
      <c r="A103" s="26" t="s">
        <v>132</v>
      </c>
      <c r="B103" s="48" t="str">
        <f t="shared" si="3"/>
        <v>17.2</v>
      </c>
      <c r="C103" s="32" t="s">
        <v>104</v>
      </c>
      <c r="D103" s="33" t="s">
        <v>6</v>
      </c>
      <c r="E103" s="34" t="s">
        <v>11</v>
      </c>
      <c r="F103" s="34" t="s">
        <v>6</v>
      </c>
      <c r="G103">
        <f>VLOOKUP(A103,Hoja1!$A$93:$B$109,2,FALSE)</f>
        <v>17</v>
      </c>
      <c r="H103">
        <f>COUNTIF($G$4:G103,G103)</f>
        <v>2</v>
      </c>
    </row>
    <row r="104" spans="1:8" ht="57" x14ac:dyDescent="0.25">
      <c r="A104" s="26" t="s">
        <v>132</v>
      </c>
      <c r="B104" s="48" t="str">
        <f t="shared" si="3"/>
        <v>17.3</v>
      </c>
      <c r="C104" s="32" t="s">
        <v>219</v>
      </c>
      <c r="D104" s="33" t="s">
        <v>6</v>
      </c>
      <c r="E104" s="34" t="s">
        <v>11</v>
      </c>
      <c r="F104" s="34" t="s">
        <v>6</v>
      </c>
      <c r="G104">
        <f>VLOOKUP(A104,Hoja1!$A$93:$B$109,2,FALSE)</f>
        <v>17</v>
      </c>
      <c r="H104">
        <f>COUNTIF($G$4:G104,G104)</f>
        <v>3</v>
      </c>
    </row>
    <row r="105" spans="1:8" ht="28.5" x14ac:dyDescent="0.25">
      <c r="A105" s="26" t="s">
        <v>132</v>
      </c>
      <c r="B105" s="48" t="str">
        <f t="shared" si="3"/>
        <v>17.4</v>
      </c>
      <c r="C105" s="32" t="s">
        <v>105</v>
      </c>
      <c r="D105" s="33" t="s">
        <v>6</v>
      </c>
      <c r="E105" s="34" t="s">
        <v>60</v>
      </c>
      <c r="F105" s="34" t="s">
        <v>6</v>
      </c>
      <c r="G105">
        <f>VLOOKUP(A105,Hoja1!$A$93:$B$109,2,FALSE)</f>
        <v>17</v>
      </c>
      <c r="H105">
        <f>COUNTIF($G$4:G105,G105)</f>
        <v>4</v>
      </c>
    </row>
    <row r="106" spans="1:8" ht="42.75" x14ac:dyDescent="0.25">
      <c r="A106" s="26" t="s">
        <v>132</v>
      </c>
      <c r="B106" s="48" t="str">
        <f t="shared" si="3"/>
        <v>17.5</v>
      </c>
      <c r="C106" s="32" t="s">
        <v>106</v>
      </c>
      <c r="D106" s="33" t="s">
        <v>6</v>
      </c>
      <c r="E106" s="34" t="s">
        <v>7</v>
      </c>
      <c r="F106" s="34" t="s">
        <v>6</v>
      </c>
      <c r="G106">
        <f>VLOOKUP(A106,Hoja1!$A$93:$B$109,2,FALSE)</f>
        <v>17</v>
      </c>
      <c r="H106">
        <f>COUNTIF($G$4:G106,G106)</f>
        <v>5</v>
      </c>
    </row>
    <row r="107" spans="1:8" ht="42.75" x14ac:dyDescent="0.25">
      <c r="A107" s="26" t="s">
        <v>132</v>
      </c>
      <c r="B107" s="48" t="str">
        <f t="shared" si="3"/>
        <v>17.6</v>
      </c>
      <c r="C107" s="32" t="s">
        <v>107</v>
      </c>
      <c r="D107" s="33" t="s">
        <v>13</v>
      </c>
      <c r="E107" s="34" t="s">
        <v>31</v>
      </c>
      <c r="F107" s="34" t="s">
        <v>93</v>
      </c>
      <c r="G107">
        <f>VLOOKUP(A107,Hoja1!$A$93:$B$109,2,FALSE)</f>
        <v>17</v>
      </c>
      <c r="H107">
        <f>COUNTIF($G$4:G107,G107)</f>
        <v>6</v>
      </c>
    </row>
    <row r="108" spans="1:8" ht="57" x14ac:dyDescent="0.25">
      <c r="A108" s="26" t="s">
        <v>132</v>
      </c>
      <c r="B108" s="48" t="str">
        <f t="shared" si="3"/>
        <v>17.7</v>
      </c>
      <c r="C108" s="32" t="s">
        <v>108</v>
      </c>
      <c r="D108" s="33" t="s">
        <v>6</v>
      </c>
      <c r="E108" s="34" t="s">
        <v>11</v>
      </c>
      <c r="F108" s="34" t="s">
        <v>6</v>
      </c>
      <c r="G108">
        <f>VLOOKUP(A108,Hoja1!$A$93:$B$109,2,FALSE)</f>
        <v>17</v>
      </c>
      <c r="H108">
        <f>COUNTIF($G$4:G108,G108)</f>
        <v>7</v>
      </c>
    </row>
    <row r="109" spans="1:8" ht="28.5" x14ac:dyDescent="0.25">
      <c r="A109" s="26" t="s">
        <v>132</v>
      </c>
      <c r="B109" s="48" t="str">
        <f t="shared" si="3"/>
        <v>17.8</v>
      </c>
      <c r="C109" s="32" t="s">
        <v>109</v>
      </c>
      <c r="D109" s="33" t="s">
        <v>6</v>
      </c>
      <c r="E109" s="34" t="s">
        <v>11</v>
      </c>
      <c r="F109" s="34" t="s">
        <v>6</v>
      </c>
      <c r="G109">
        <f>VLOOKUP(A109,Hoja1!$A$93:$B$109,2,FALSE)</f>
        <v>17</v>
      </c>
      <c r="H109">
        <f>COUNTIF($G$4:G109,G109)</f>
        <v>8</v>
      </c>
    </row>
    <row r="110" spans="1:8" ht="57" x14ac:dyDescent="0.25">
      <c r="A110" s="26" t="s">
        <v>132</v>
      </c>
      <c r="B110" s="48" t="str">
        <f t="shared" si="3"/>
        <v>17.9</v>
      </c>
      <c r="C110" s="32" t="s">
        <v>110</v>
      </c>
      <c r="D110" s="33" t="s">
        <v>6</v>
      </c>
      <c r="E110" s="34" t="s">
        <v>11</v>
      </c>
      <c r="F110" s="34" t="s">
        <v>6</v>
      </c>
      <c r="G110">
        <f>VLOOKUP(A110,Hoja1!$A$93:$B$109,2,FALSE)</f>
        <v>17</v>
      </c>
      <c r="H110">
        <f>COUNTIF($G$4:G110,G110)</f>
        <v>9</v>
      </c>
    </row>
    <row r="111" spans="1:8" x14ac:dyDescent="0.25">
      <c r="A111" s="26" t="s">
        <v>132</v>
      </c>
      <c r="B111" s="48" t="str">
        <f t="shared" si="3"/>
        <v>17.10</v>
      </c>
      <c r="C111" s="32" t="s">
        <v>111</v>
      </c>
      <c r="D111" s="29" t="s">
        <v>6</v>
      </c>
      <c r="E111" s="30" t="s">
        <v>11</v>
      </c>
      <c r="F111" s="30" t="s">
        <v>6</v>
      </c>
      <c r="G111">
        <f>VLOOKUP(A111,Hoja1!$A$93:$B$109,2,FALSE)</f>
        <v>17</v>
      </c>
      <c r="H111">
        <f>COUNTIF($G$4:G111,G111)</f>
        <v>10</v>
      </c>
    </row>
  </sheetData>
  <autoFilter ref="A3:H111" xr:uid="{50392BCC-01F5-4294-BF31-C9E69FA177D5}"/>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7" ma:contentTypeDescription="Crear nuevo documento." ma:contentTypeScope="" ma:versionID="88c03d06366c2616dab08bc016c74090">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efd857fb7fbc0bd18b0dedf47067d85b"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2e463c2b-d65f-4673-a5f0-26db3eb3a53f}" ma:internalName="TaxCatchAll" ma:showField="CatchAllData" ma:web="0548674a-8c8e-461f-9789-3afdb685f2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0548674a-8c8e-461f-9789-3afdb685f212">
      <UserInfo>
        <DisplayName/>
        <AccountId xsi:nil="true"/>
        <AccountType/>
      </UserInfo>
    </SharedWithUsers>
    <MediaLengthInSeconds xmlns="91f1618d-99a5-4675-b3ad-f64d35c56766" xsi:nil="true"/>
    <lcf76f155ced4ddcb4097134ff3c332f xmlns="91f1618d-99a5-4675-b3ad-f64d35c56766">
      <Terms xmlns="http://schemas.microsoft.com/office/infopath/2007/PartnerControls"/>
    </lcf76f155ced4ddcb4097134ff3c332f>
    <TaxCatchAll xmlns="0548674a-8c8e-461f-9789-3afdb685f212" xsi:nil="true"/>
  </documentManagement>
</p:properties>
</file>

<file path=customXml/itemProps1.xml><?xml version="1.0" encoding="utf-8"?>
<ds:datastoreItem xmlns:ds="http://schemas.openxmlformats.org/officeDocument/2006/customXml" ds:itemID="{BBE4EEFB-D45D-4B1E-B34B-243D7C03329F}"/>
</file>

<file path=customXml/itemProps2.xml><?xml version="1.0" encoding="utf-8"?>
<ds:datastoreItem xmlns:ds="http://schemas.openxmlformats.org/officeDocument/2006/customXml" ds:itemID="{5EA7CD75-B658-4FB0-A1F9-1D7E506F7DCE}">
  <ds:schemaRefs>
    <ds:schemaRef ds:uri="http://schemas.microsoft.com/sharepoint/v3/contenttype/forms"/>
  </ds:schemaRefs>
</ds:datastoreItem>
</file>

<file path=customXml/itemProps3.xml><?xml version="1.0" encoding="utf-8"?>
<ds:datastoreItem xmlns:ds="http://schemas.openxmlformats.org/officeDocument/2006/customXml" ds:itemID="{04E3EB96-4444-4EC7-9E25-5CD7E8DDA482}">
  <ds:schemaRefs>
    <ds:schemaRef ds:uri="http://schemas.microsoft.com/office/2006/metadata/properties"/>
    <ds:schemaRef ds:uri="http://schemas.microsoft.com/office/infopath/2007/PartnerControls"/>
    <ds:schemaRef ds:uri="c96c953c-273f-40ab-996f-6d24f00c570f"/>
    <ds:schemaRef ds:uri="3eba05ab-de61-4f0a-89c7-432c8019e8cf"/>
    <ds:schemaRef ds:uri="7463e6f2-4cf7-4f37-8a7b-859c1e512b3c"/>
    <ds:schemaRef ds:uri="9aae4f70-44b2-46ab-acc6-49e43969cc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Calendario</vt:lpstr>
      <vt:lpstr>Catálogo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BARAJAS SERVIN JULIO ALBERTO</dc:creator>
  <cp:keywords/>
  <dc:description/>
  <cp:lastModifiedBy>MENDOZA OVIEDO JOSE LUIS</cp:lastModifiedBy>
  <cp:revision/>
  <dcterms:created xsi:type="dcterms:W3CDTF">2024-07-09T00:51:52Z</dcterms:created>
  <dcterms:modified xsi:type="dcterms:W3CDTF">2024-09-27T00:31:56Z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y fmtid="{D5CDD505-2E9C-101B-9397-08002B2CF9AE}" pid="3" name="Order">
    <vt:r8>86144600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_SourceUrl">
    <vt:lpwstr/>
  </property>
  <property fmtid="{D5CDD505-2E9C-101B-9397-08002B2CF9AE}" pid="12" name="_SharedFileIndex">
    <vt:lpwstr/>
  </property>
</Properties>
</file>